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5712" windowWidth="15456" windowHeight="4896" tabRatio="828" activeTab="1"/>
  </bookViews>
  <sheets>
    <sheet name="ОБъемы и ст-ть потерь 08-14" sheetId="1" r:id="rId1"/>
    <sheet name="Нормативы потерь 2008-14" sheetId="2" r:id="rId2"/>
    <sheet name="Мероприятия 2014" sheetId="3" r:id="rId3"/>
  </sheets>
  <definedNames/>
  <calcPr fullCalcOnLoad="1"/>
</workbook>
</file>

<file path=xl/sharedStrings.xml><?xml version="1.0" encoding="utf-8"?>
<sst xmlns="http://schemas.openxmlformats.org/spreadsheetml/2006/main" count="282" uniqueCount="163">
  <si>
    <t>Объем потерь</t>
  </si>
  <si>
    <t>Стоимость потерь</t>
  </si>
  <si>
    <t>используемый для целей ценообразования на оказание услуг по передаче</t>
  </si>
  <si>
    <t>фактически приобретенный</t>
  </si>
  <si>
    <t>в тыс.кВт.час</t>
  </si>
  <si>
    <t>в %</t>
  </si>
  <si>
    <t>в тыс.руб.</t>
  </si>
  <si>
    <t>Зам.генерального директора по реализации услуг</t>
  </si>
  <si>
    <t>год</t>
  </si>
  <si>
    <t>фактически приобретенный, без НДС</t>
  </si>
  <si>
    <t>М.А. Казановский</t>
  </si>
  <si>
    <t>Информация об объемах и стоимости нормативных и фактических потерь в сетях ОАО "Новгородоблэлектро" в 2008-14г</t>
  </si>
  <si>
    <t>Е.Н. Смышляева</t>
  </si>
  <si>
    <t>И.О. Зам.генерального директора по реализации услуг</t>
  </si>
  <si>
    <t>№ 194э/1 от 06.11.2012г.</t>
  </si>
  <si>
    <t>№ 835 от 22.11.2013г.</t>
  </si>
  <si>
    <t>№ 312-э/1 от 29.11.2012г.</t>
  </si>
  <si>
    <t>№ 432 от 13.09.2012г.</t>
  </si>
  <si>
    <t>№ 301-э/2 от 21.12.2011г.</t>
  </si>
  <si>
    <t>№ 556 от 30.11.2012г.</t>
  </si>
  <si>
    <t>№ 333-э/1 от 24.11.2010г.</t>
  </si>
  <si>
    <t>№ 351 от 04.09.2010г.</t>
  </si>
  <si>
    <t>№ 301-э/1 от 20.11.2009 г.</t>
  </si>
  <si>
    <t>-</t>
  </si>
  <si>
    <t>№ 288 от 30.07.2008 г.</t>
  </si>
  <si>
    <t>№ 52 от 01.09.2008 г.</t>
  </si>
  <si>
    <t>№ 225 от 4.09.2007 г.</t>
  </si>
  <si>
    <t>№ 355 от 06.09.2007 г.</t>
  </si>
  <si>
    <t xml:space="preserve">№ и дата Постановления </t>
  </si>
  <si>
    <t>Величина в %</t>
  </si>
  <si>
    <t>№ и дата приказа</t>
  </si>
  <si>
    <t>Учтено в тарифах на услуги попередаче комитетом по ценовой и тарифной политике Новгородской области</t>
  </si>
  <si>
    <t>Утверждено Министерством энергетики РФ</t>
  </si>
  <si>
    <t>Нормативное значение</t>
  </si>
  <si>
    <t>Год</t>
  </si>
  <si>
    <t>Открытое акционерное общество "Новгородоблэлектро"</t>
  </si>
  <si>
    <t xml:space="preserve">(наименование организации, осуществляющей регулируемые виды деятельности) </t>
  </si>
  <si>
    <t xml:space="preserve"> </t>
  </si>
  <si>
    <t>173003, Великий Новгород, ул. Кооперативная, д.8</t>
  </si>
  <si>
    <t>(адрес)</t>
  </si>
  <si>
    <t>Мероприятие (Мр)</t>
  </si>
  <si>
    <t>Дата начала</t>
  </si>
  <si>
    <t>Дата окончания</t>
  </si>
  <si>
    <t>Срок окупаемости</t>
  </si>
  <si>
    <t>% испол-нения</t>
  </si>
  <si>
    <t>Финансирование</t>
  </si>
  <si>
    <t>Полученный эффект от выполнения мероприятий</t>
  </si>
  <si>
    <t>№ п/п</t>
  </si>
  <si>
    <t>Наименование мероприятия</t>
  </si>
  <si>
    <t xml:space="preserve">Адрес  объекта внедрения
</t>
  </si>
  <si>
    <t>Источник финансирования (федеральный, региональный, местный, внебюджетные)</t>
  </si>
  <si>
    <t>Объем финансирования, тыс. рублей</t>
  </si>
  <si>
    <t>№ (Мр)</t>
  </si>
  <si>
    <t>Целевой показатель (ЦП)</t>
  </si>
  <si>
    <t>Численное значение экономии, тыс.кВт*час.</t>
  </si>
  <si>
    <t>Значение целевого показателя энергоэффективности мероприятий</t>
  </si>
  <si>
    <t>I квартал</t>
  </si>
  <si>
    <t>II квартал</t>
  </si>
  <si>
    <t>III квартал</t>
  </si>
  <si>
    <t>IV квартал</t>
  </si>
  <si>
    <t>План</t>
  </si>
  <si>
    <t>Наименование</t>
  </si>
  <si>
    <t>в натур. выраж.</t>
  </si>
  <si>
    <t>в относит. выраж.</t>
  </si>
  <si>
    <t>в стоим. выраж.</t>
  </si>
  <si>
    <t>Технические мероприятия</t>
  </si>
  <si>
    <t>1.1.</t>
  </si>
  <si>
    <t>Х</t>
  </si>
  <si>
    <t>внебюджетные средства</t>
  </si>
  <si>
    <t>балансовые потери электрической энергии при ее передаче присоединенным потребителям и смежным сетевым организациям с выделением технологических и коммерческих потерь, в процентах к отпуску в сеть и в абсолютном выражении;</t>
  </si>
  <si>
    <t>1.2.</t>
  </si>
  <si>
    <t>Реконструкция ВЛ 0,4 кВ с заменой на СИП</t>
  </si>
  <si>
    <t>Реконструкция ВЛ 10 кВ с заменой на СИП</t>
  </si>
  <si>
    <t>1.3.</t>
  </si>
  <si>
    <t xml:space="preserve">Разукрупнение ВЛ/КЛ </t>
  </si>
  <si>
    <t>1.4.</t>
  </si>
  <si>
    <t>Перевод сетей напряжением 6 кВ на напряжение 10 кВ</t>
  </si>
  <si>
    <t>1.5.</t>
  </si>
  <si>
    <t>Итого по разделу 1:</t>
  </si>
  <si>
    <t xml:space="preserve"> Х</t>
  </si>
  <si>
    <t>2.</t>
  </si>
  <si>
    <t>Организационные мероприятия</t>
  </si>
  <si>
    <t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t>
  </si>
  <si>
    <t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t>
  </si>
  <si>
    <t xml:space="preserve">разработка энергобаланса сетей и постоянная оценка режимов электропотребления для снижения </t>
  </si>
  <si>
    <t>информационное обеспечение энергосбережения (регламент совещаний, распространения организационной и технической информации)</t>
  </si>
  <si>
    <t>Итого по разделу 2:</t>
  </si>
  <si>
    <t>Итого по отчету:</t>
  </si>
  <si>
    <t>ПРОГРАММЫ ЭНЕРГОСБЕРЕЖЕНИЯ И ПОВЫШЕНИЯ ЭНЕРГЕТИЧЕСКОЙ ЭФФЕКТИВНОСТИ на 2014 год</t>
  </si>
  <si>
    <t>Таблица 5</t>
  </si>
  <si>
    <t>2014 год</t>
  </si>
  <si>
    <t>Ожида-емое</t>
  </si>
  <si>
    <t>мероприятия по разработке и вводу в действие автоматизированных систем учета электроэнергии (АИИС УЭ)</t>
  </si>
  <si>
    <t>Окуловский филиал</t>
  </si>
  <si>
    <t xml:space="preserve"> п. Крестцы ТП-41 фидер "Механизаторов, Светлый"</t>
  </si>
  <si>
    <t>п. Угловка ул. Ленина ТП-5</t>
  </si>
  <si>
    <t>п. Крестцы ТП-51 фидер "Сосновая"</t>
  </si>
  <si>
    <t>п. Кулотино ул. Лесная ТП-14</t>
  </si>
  <si>
    <t>п. Крестцы ТП-27 фидер "Ямская  чётная"</t>
  </si>
  <si>
    <t>г. Окуловка ул. К.Цеткин ТП-45</t>
  </si>
  <si>
    <t>п. Крестцы ТП-51 фидер "Мелиораторов"</t>
  </si>
  <si>
    <t>Чудовский филиал</t>
  </si>
  <si>
    <t>г. Чудово, ТП-67 ф. Майская</t>
  </si>
  <si>
    <t>г. Чудово, ТП-43 ф. М. Набережная</t>
  </si>
  <si>
    <t>г. Большая Вишера, ТП-3 ф. 2-я Советская</t>
  </si>
  <si>
    <t>г. Малая Вишера, ТП-17 ф. Некрасова в сторону К. Дмитриева</t>
  </si>
  <si>
    <t>г. Большая Вишера, ТП-3 ф. 1-я Советская</t>
  </si>
  <si>
    <t>г. Малая Вишера, ТП-3 ф. Коммунистическая</t>
  </si>
  <si>
    <t>Боровичский филиал</t>
  </si>
  <si>
    <t>ВЛ-0,4 кВ от ТП 8. ф."Набережная", п.Песь</t>
  </si>
  <si>
    <t>ВЛ-0,4 кВ ТП-70, ф. 3, г. Пестово</t>
  </si>
  <si>
    <t>ВЛ-0,4 кВ ТП-22 ф.  Песочная, п.Любытино</t>
  </si>
  <si>
    <t>ВЛ-0,4 кВ от ТП 82, ф. ул.Металлистов, г.Боровичи</t>
  </si>
  <si>
    <t>ВЛ-0,4 кВ от ТП 7, ф."Жадины", с.Опеченский Посад</t>
  </si>
  <si>
    <t>Старорусский филиал</t>
  </si>
  <si>
    <t>в соответствии с объектами, утвержденными в производственной программе капитального ремонта 2013 года</t>
  </si>
  <si>
    <t>Валдайский филиал</t>
  </si>
  <si>
    <t xml:space="preserve">РП-10 г. Валдай </t>
  </si>
  <si>
    <t xml:space="preserve">ТП-25 г. Валдай </t>
  </si>
  <si>
    <t>ТП-59 г. Валдай</t>
  </si>
  <si>
    <t xml:space="preserve">ТП-15 г. Валдай </t>
  </si>
  <si>
    <t>ТП-5 г. Валдай</t>
  </si>
  <si>
    <t>ТП-53 г. Валдай</t>
  </si>
  <si>
    <t xml:space="preserve">ТП-29 г. Валдай </t>
  </si>
  <si>
    <t>ТП-30 г. Валдай</t>
  </si>
  <si>
    <t>ТП-31 г. Валдай</t>
  </si>
  <si>
    <t xml:space="preserve">ТП-4 г. Валдай </t>
  </si>
  <si>
    <t xml:space="preserve">ТП-9 г. Валдай </t>
  </si>
  <si>
    <t>ТП-44 г. Валдай</t>
  </si>
  <si>
    <t>ТП-33 ф. "Ленина"  г. Валдай</t>
  </si>
  <si>
    <t>ТП-33 ф. "Ломоносова"  г. Валдай</t>
  </si>
  <si>
    <t>ТП-26 г. Валдай</t>
  </si>
  <si>
    <t xml:space="preserve">ТП-14 г. Валдай </t>
  </si>
  <si>
    <t xml:space="preserve">ВЛ-0,4 кВ ф. 1 Мая от ТП-34 п. Демянск   </t>
  </si>
  <si>
    <t>Новгородское отделение</t>
  </si>
  <si>
    <t>Замена провода на СИП ВЛ 10 кВ от ВЛ 10 кВ Л-3 РП "Дубровка" на участке опор № 3- №22 (2,177 км)</t>
  </si>
  <si>
    <t>Замена провода на СИП ВЛ-10кВ ТП-46 - ТП-101 - ТП-137 (совместная подвеска с ВЛ-0,4кВ)  г.Боровичи (1 км)</t>
  </si>
  <si>
    <t>Реконструкция ВЛИ 0,4 кВ  КТП-12  пер.Банковский с заменой провода на СИП от  ж/ д №1 до ж/д. №15  (0,35км)</t>
  </si>
  <si>
    <t>ВЛИ 0,4 кВ  КТП-7  ул.Вокзальная от  ж/д №25 до ж/д №42 (0,34 км)</t>
  </si>
  <si>
    <t>ВЛ-0,4 кВ от ТП-7 ул. Лермонтова г. Чудово(0,217 км)</t>
  </si>
  <si>
    <t>ВЛ-0,4 кВ от ТП-56 ф."Линейный переулок" г. Чудово(0,16 км)</t>
  </si>
  <si>
    <t>ВЛ-0,4 кВ от ТП-28  ф." Ленина к ж/д переезду" г. Чудово(0,35 км)</t>
  </si>
  <si>
    <t>ВЛ-0,4 кВ, пос. Большая Вишера,   ТП№3 ф. "1 Советская" (0,78 км)</t>
  </si>
  <si>
    <t>ВЛ-0,4кВ ТП-82 ф.Быт в ст.ул.Металлистов г.Боровичи (1,12 км)</t>
  </si>
  <si>
    <t>ВЛ-0,4кВ ТП-7 ф.Жадины п.Опеченский Посад (1,553 км)</t>
  </si>
  <si>
    <t>ВЛ-0,4кВ ТП-8 ф.Набережная п.Песь. Разделение на два фидера ф.Набережная и ф.Трычкова (2,336 км)</t>
  </si>
  <si>
    <t>ВЛ-0,4кВ ТП-70 ф.3 г.Пестово (1,259 км)</t>
  </si>
  <si>
    <t>ВЛ-0,4 кВ фид.Лесная, 1 Мая (ТП №18)  п. Шимск (1,42 км)</t>
  </si>
  <si>
    <t>ВЛ-0,4 кВ фид. Красный Вал (в сторону кладбища) (ТП №7)  г.Старая Русса (0,52 км)</t>
  </si>
  <si>
    <t>ВЛ-0,4 кВ фид.Павших Борцов(ТП 3)  п.Пола (0,56 км)</t>
  </si>
  <si>
    <t>ВЛ-0,4 кВ фид. Пер. Лесной (ТП 7)  п.Уторгош (0,705 км)</t>
  </si>
  <si>
    <t>ВЛ-0,4 кВ фид.Комсомола - Луначарского (ТП 4)  г. Сольцы (0,5 км)</t>
  </si>
  <si>
    <t>Реконструкция ВЛ 0.4 кВ  от ТП8 ул. Совхозная  п. Уторгош</t>
  </si>
  <si>
    <t>ВЛ-0,4кВ ТП-83 г.Боровичи Разделение на два фидера</t>
  </si>
  <si>
    <t xml:space="preserve">Строительство ТП-10/0.4кВ типа ГКТП в районе пересечения ул.Космонавтов/ул.Песочная с переводом на неё части нагрузки существующих ТП-4 и ТП-6 п.Неболчи (разукрепнение). </t>
  </si>
  <si>
    <t>Достоверность и полноту предоставляемых сведений подтверждаю.</t>
  </si>
  <si>
    <t>Заместитель генерального директора по реализации услуг</t>
  </si>
  <si>
    <t>(должность)</t>
  </si>
  <si>
    <t>(подпись)</t>
  </si>
  <si>
    <t>(расшифровка подписи)</t>
  </si>
  <si>
    <t>М.П.</t>
  </si>
  <si>
    <t>(дата)</t>
  </si>
  <si>
    <t>Информация об уровне нормативных потерь в сетях ОАО "Новгородоблкоммунэлектро" 2008-14г.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</si>
</sst>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#,##0.000"/>
    <numFmt numFmtId="168" formatCode="0.000%"/>
    <numFmt numFmtId="169" formatCode="#,##0.00000"/>
    <numFmt numFmtId="170" formatCode="0.0%"/>
    <numFmt numFmtId="171" formatCode="_-* #,##0.0_р_._-;\-* #,##0.0_р_._-;_-* &quot;-&quot;?_р_._-;_-@_-"/>
    <numFmt numFmtId="172" formatCode="#,##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" fontId="4" fillId="32" borderId="0" applyFont="0" applyBorder="0">
      <alignment horizontal="right"/>
      <protection/>
    </xf>
    <xf numFmtId="0" fontId="50" fillId="3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4" fillId="0" borderId="0" xfId="52">
      <alignment/>
      <protection/>
    </xf>
    <xf numFmtId="0" fontId="51" fillId="0" borderId="0" xfId="52" applyFont="1" applyFill="1">
      <alignment/>
      <protection/>
    </xf>
    <xf numFmtId="0" fontId="34" fillId="0" borderId="0" xfId="52" applyFill="1">
      <alignment/>
      <protection/>
    </xf>
    <xf numFmtId="0" fontId="52" fillId="0" borderId="0" xfId="52" applyFont="1" applyFill="1" applyAlignment="1">
      <alignment vertical="center"/>
      <protection/>
    </xf>
    <xf numFmtId="0" fontId="51" fillId="0" borderId="0" xfId="52" applyFont="1" applyFill="1" applyBorder="1" applyAlignment="1">
      <alignment vertical="center" wrapText="1"/>
      <protection/>
    </xf>
    <xf numFmtId="0" fontId="51" fillId="0" borderId="0" xfId="52" applyFont="1" applyFill="1" applyBorder="1">
      <alignment/>
      <protection/>
    </xf>
    <xf numFmtId="0" fontId="51" fillId="0" borderId="0" xfId="52" applyFont="1" applyFill="1" applyBorder="1" applyAlignment="1">
      <alignment horizontal="center"/>
      <protection/>
    </xf>
    <xf numFmtId="0" fontId="34" fillId="0" borderId="0" xfId="52" applyFill="1" applyBorder="1">
      <alignment/>
      <protection/>
    </xf>
    <xf numFmtId="0" fontId="53" fillId="0" borderId="0" xfId="52" applyFont="1" applyFill="1" applyBorder="1" applyAlignment="1">
      <alignment wrapText="1"/>
      <protection/>
    </xf>
    <xf numFmtId="0" fontId="51" fillId="0" borderId="0" xfId="52" applyFont="1" applyFill="1" applyAlignment="1">
      <alignment horizontal="center" vertical="top"/>
      <protection/>
    </xf>
    <xf numFmtId="0" fontId="54" fillId="0" borderId="0" xfId="52" applyFont="1" applyFill="1" applyBorder="1" applyAlignment="1">
      <alignment horizontal="center" vertical="center" wrapText="1"/>
      <protection/>
    </xf>
    <xf numFmtId="0" fontId="55" fillId="0" borderId="0" xfId="52" applyFont="1" applyFill="1" applyAlignment="1">
      <alignment horizontal="center" vertical="center" wrapText="1"/>
      <protection/>
    </xf>
    <xf numFmtId="0" fontId="52" fillId="0" borderId="0" xfId="52" applyFont="1" applyFill="1" applyAlignment="1">
      <alignment horizontal="center" vertical="center" wrapText="1"/>
      <protection/>
    </xf>
    <xf numFmtId="0" fontId="56" fillId="0" borderId="0" xfId="52" applyFont="1" applyFill="1" applyAlignment="1">
      <alignment vertical="center" wrapText="1"/>
      <protection/>
    </xf>
    <xf numFmtId="0" fontId="57" fillId="0" borderId="0" xfId="52" applyFont="1" applyFill="1">
      <alignment/>
      <protection/>
    </xf>
    <xf numFmtId="0" fontId="58" fillId="0" borderId="0" xfId="52" applyFont="1" applyFill="1" applyAlignment="1">
      <alignment vertical="center" wrapText="1"/>
      <protection/>
    </xf>
    <xf numFmtId="166" fontId="57" fillId="0" borderId="0" xfId="52" applyNumberFormat="1" applyFont="1" applyFill="1">
      <alignment/>
      <protection/>
    </xf>
    <xf numFmtId="0" fontId="58" fillId="0" borderId="0" xfId="52" applyFont="1" applyFill="1" applyAlignment="1">
      <alignment horizontal="center" vertical="center" wrapText="1"/>
      <protection/>
    </xf>
    <xf numFmtId="0" fontId="51" fillId="0" borderId="0" xfId="52" applyFont="1" applyFill="1" applyBorder="1" applyAlignment="1">
      <alignment horizontal="center" vertical="top"/>
      <protection/>
    </xf>
    <xf numFmtId="0" fontId="59" fillId="0" borderId="0" xfId="52" applyFont="1" applyFill="1" applyAlignment="1">
      <alignment horizontal="center" vertical="center" wrapText="1"/>
      <protection/>
    </xf>
    <xf numFmtId="0" fontId="60" fillId="0" borderId="10" xfId="52" applyFont="1" applyFill="1" applyBorder="1" applyAlignment="1">
      <alignment horizontal="center" vertical="center" wrapText="1"/>
      <protection/>
    </xf>
    <xf numFmtId="166" fontId="60" fillId="0" borderId="10" xfId="52" applyNumberFormat="1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vertical="center" wrapText="1"/>
      <protection/>
    </xf>
    <xf numFmtId="1" fontId="51" fillId="0" borderId="10" xfId="52" applyNumberFormat="1" applyFont="1" applyFill="1" applyBorder="1" applyAlignment="1">
      <alignment vertical="center" wrapText="1"/>
      <protection/>
    </xf>
    <xf numFmtId="167" fontId="51" fillId="0" borderId="10" xfId="52" applyNumberFormat="1" applyFont="1" applyFill="1" applyBorder="1" applyAlignment="1">
      <alignment horizontal="center" vertical="center" wrapText="1"/>
      <protection/>
    </xf>
    <xf numFmtId="166" fontId="51" fillId="0" borderId="10" xfId="52" applyNumberFormat="1" applyFont="1" applyFill="1" applyBorder="1" applyAlignment="1">
      <alignment horizontal="center" vertical="center" wrapText="1"/>
      <protection/>
    </xf>
    <xf numFmtId="164" fontId="51" fillId="0" borderId="10" xfId="52" applyNumberFormat="1" applyFont="1" applyFill="1" applyBorder="1" applyAlignment="1">
      <alignment horizontal="center" vertical="center" wrapText="1"/>
      <protection/>
    </xf>
    <xf numFmtId="166" fontId="34" fillId="0" borderId="0" xfId="52" applyNumberFormat="1" applyFill="1">
      <alignment/>
      <protection/>
    </xf>
    <xf numFmtId="10" fontId="51" fillId="0" borderId="10" xfId="57" applyNumberFormat="1" applyFont="1" applyFill="1" applyBorder="1" applyAlignment="1">
      <alignment horizontal="center" vertical="center" wrapText="1"/>
    </xf>
    <xf numFmtId="167" fontId="51" fillId="0" borderId="10" xfId="52" applyNumberFormat="1" applyFont="1" applyFill="1" applyBorder="1" applyAlignment="1">
      <alignment vertical="center" wrapText="1"/>
      <protection/>
    </xf>
    <xf numFmtId="166" fontId="51" fillId="0" borderId="10" xfId="52" applyNumberFormat="1" applyFont="1" applyFill="1" applyBorder="1" applyAlignment="1">
      <alignment vertical="center" wrapText="1"/>
      <protection/>
    </xf>
    <xf numFmtId="166" fontId="51" fillId="0" borderId="10" xfId="52" applyNumberFormat="1" applyFont="1" applyFill="1" applyBorder="1" applyAlignment="1">
      <alignment horizontal="right" vertical="center" wrapText="1"/>
      <protection/>
    </xf>
    <xf numFmtId="1" fontId="51" fillId="0" borderId="10" xfId="52" applyNumberFormat="1" applyFont="1" applyFill="1" applyBorder="1" applyAlignment="1">
      <alignment horizontal="center" vertical="center" wrapText="1"/>
      <protection/>
    </xf>
    <xf numFmtId="166" fontId="49" fillId="0" borderId="0" xfId="52" applyNumberFormat="1" applyFont="1" applyFill="1">
      <alignment/>
      <protection/>
    </xf>
    <xf numFmtId="0" fontId="51" fillId="7" borderId="10" xfId="52" applyFont="1" applyFill="1" applyBorder="1" applyAlignment="1">
      <alignment horizontal="left" vertical="center" wrapText="1"/>
      <protection/>
    </xf>
    <xf numFmtId="168" fontId="34" fillId="0" borderId="0" xfId="57" applyNumberFormat="1" applyFont="1" applyFill="1" applyAlignment="1">
      <alignment/>
    </xf>
    <xf numFmtId="0" fontId="42" fillId="0" borderId="0" xfId="52" applyFont="1" applyFill="1">
      <alignment/>
      <protection/>
    </xf>
    <xf numFmtId="0" fontId="61" fillId="0" borderId="10" xfId="52" applyFont="1" applyFill="1" applyBorder="1" applyAlignment="1">
      <alignment horizontal="left" vertical="center" wrapText="1"/>
      <protection/>
    </xf>
    <xf numFmtId="167" fontId="61" fillId="0" borderId="10" xfId="52" applyNumberFormat="1" applyFont="1" applyFill="1" applyBorder="1" applyAlignment="1">
      <alignment horizontal="center" vertical="center" wrapText="1"/>
      <protection/>
    </xf>
    <xf numFmtId="10" fontId="61" fillId="0" borderId="10" xfId="57" applyNumberFormat="1" applyFont="1" applyFill="1" applyBorder="1" applyAlignment="1">
      <alignment horizontal="center" vertical="center" wrapText="1"/>
    </xf>
    <xf numFmtId="166" fontId="61" fillId="0" borderId="10" xfId="52" applyNumberFormat="1" applyFont="1" applyFill="1" applyBorder="1" applyAlignment="1">
      <alignment vertical="center" wrapText="1"/>
      <protection/>
    </xf>
    <xf numFmtId="166" fontId="61" fillId="0" borderId="10" xfId="52" applyNumberFormat="1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left" vertical="center"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right" vertical="center" wrapText="1"/>
      <protection/>
    </xf>
    <xf numFmtId="0" fontId="51" fillId="0" borderId="10" xfId="52" applyFont="1" applyFill="1" applyBorder="1" applyAlignment="1">
      <alignment vertical="center" wrapText="1"/>
      <protection/>
    </xf>
    <xf numFmtId="0" fontId="61" fillId="0" borderId="10" xfId="52" applyFont="1" applyFill="1" applyBorder="1" applyAlignment="1">
      <alignment horizontal="right" vertical="center" wrapText="1"/>
      <protection/>
    </xf>
    <xf numFmtId="0" fontId="61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62" fillId="0" borderId="10" xfId="52" applyFont="1" applyFill="1" applyBorder="1" applyAlignment="1">
      <alignment horizontal="center" vertical="center" wrapText="1"/>
      <protection/>
    </xf>
    <xf numFmtId="168" fontId="51" fillId="0" borderId="10" xfId="5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1" fillId="0" borderId="11" xfId="52" applyNumberFormat="1" applyFont="1" applyFill="1" applyBorder="1" applyAlignment="1">
      <alignment horizontal="center" vertical="center" wrapText="1"/>
      <protection/>
    </xf>
    <xf numFmtId="49" fontId="51" fillId="0" borderId="12" xfId="52" applyNumberFormat="1" applyFont="1" applyFill="1" applyBorder="1" applyAlignment="1">
      <alignment horizontal="center" vertical="center" wrapText="1"/>
      <protection/>
    </xf>
    <xf numFmtId="49" fontId="51" fillId="0" borderId="13" xfId="52" applyNumberFormat="1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horizontal="center" vertical="center" wrapText="1"/>
      <protection/>
    </xf>
    <xf numFmtId="0" fontId="58" fillId="0" borderId="17" xfId="52" applyFont="1" applyFill="1" applyBorder="1" applyAlignment="1">
      <alignment horizontal="left" vertical="center" wrapText="1"/>
      <protection/>
    </xf>
    <xf numFmtId="0" fontId="59" fillId="0" borderId="0" xfId="52" applyFont="1" applyFill="1" applyBorder="1" applyAlignment="1">
      <alignment horizontal="center" vertical="center" wrapText="1"/>
      <protection/>
    </xf>
    <xf numFmtId="0" fontId="58" fillId="0" borderId="0" xfId="52" applyFont="1" applyFill="1" applyAlignment="1">
      <alignment horizontal="right" vertical="center" wrapText="1"/>
      <protection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9" xfId="52" applyFont="1" applyFill="1" applyBorder="1" applyAlignment="1">
      <alignment horizontal="center" vertical="center" wrapText="1"/>
      <protection/>
    </xf>
    <xf numFmtId="0" fontId="51" fillId="0" borderId="20" xfId="52" applyFont="1" applyFill="1" applyBorder="1" applyAlignment="1">
      <alignment horizontal="center" vertical="center" wrapText="1"/>
      <protection/>
    </xf>
    <xf numFmtId="0" fontId="51" fillId="0" borderId="21" xfId="52" applyFont="1" applyFill="1" applyBorder="1" applyAlignment="1">
      <alignment horizontal="center" vertical="center" wrapText="1"/>
      <protection/>
    </xf>
    <xf numFmtId="0" fontId="51" fillId="0" borderId="22" xfId="52" applyFont="1" applyFill="1" applyBorder="1" applyAlignment="1">
      <alignment horizontal="center" vertical="center" wrapText="1"/>
      <protection/>
    </xf>
    <xf numFmtId="0" fontId="51" fillId="0" borderId="23" xfId="52" applyFont="1" applyFill="1" applyBorder="1" applyAlignment="1">
      <alignment horizontal="center" vertical="center" wrapText="1"/>
      <protection/>
    </xf>
    <xf numFmtId="0" fontId="54" fillId="0" borderId="0" xfId="52" applyFont="1" applyFill="1" applyBorder="1" applyAlignment="1">
      <alignment horizontal="center" vertical="center" wrapText="1"/>
      <protection/>
    </xf>
    <xf numFmtId="0" fontId="58" fillId="0" borderId="17" xfId="52" applyFont="1" applyFill="1" applyBorder="1" applyAlignment="1">
      <alignment horizontal="center" vertical="center" wrapText="1"/>
      <protection/>
    </xf>
    <xf numFmtId="0" fontId="58" fillId="0" borderId="0" xfId="52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right" vertical="center" wrapText="1"/>
      <protection/>
    </xf>
    <xf numFmtId="0" fontId="55" fillId="0" borderId="0" xfId="52" applyFont="1" applyFill="1" applyAlignment="1">
      <alignment horizontal="center" vertical="center" wrapText="1"/>
      <protection/>
    </xf>
    <xf numFmtId="0" fontId="59" fillId="0" borderId="24" xfId="52" applyFont="1" applyFill="1" applyBorder="1" applyAlignment="1">
      <alignment horizontal="center" vertical="center" wrapText="1"/>
      <protection/>
    </xf>
    <xf numFmtId="0" fontId="59" fillId="0" borderId="0" xfId="52" applyFont="1" applyFill="1" applyAlignment="1">
      <alignment horizontal="center" vertical="center" wrapText="1"/>
      <protection/>
    </xf>
    <xf numFmtId="0" fontId="52" fillId="0" borderId="0" xfId="52" applyFont="1" applyFill="1" applyBorder="1" applyAlignment="1">
      <alignment horizontal="left" vertical="center" wrapText="1"/>
      <protection/>
    </xf>
    <xf numFmtId="0" fontId="61" fillId="0" borderId="10" xfId="52" applyFont="1" applyFill="1" applyBorder="1" applyAlignment="1">
      <alignment horizontal="right" vertical="center" wrapText="1"/>
      <protection/>
    </xf>
    <xf numFmtId="0" fontId="51" fillId="0" borderId="11" xfId="52" applyFont="1" applyFill="1" applyBorder="1" applyAlignment="1">
      <alignment horizontal="center" vertical="center" wrapText="1"/>
      <protection/>
    </xf>
    <xf numFmtId="0" fontId="51" fillId="0" borderId="13" xfId="52" applyFont="1" applyFill="1" applyBorder="1" applyAlignment="1">
      <alignment horizontal="center" vertical="center" wrapText="1"/>
      <protection/>
    </xf>
    <xf numFmtId="0" fontId="51" fillId="0" borderId="18" xfId="52" applyFont="1" applyFill="1" applyBorder="1" applyAlignment="1">
      <alignment horizontal="center" vertical="top" wrapText="1"/>
      <protection/>
    </xf>
    <xf numFmtId="0" fontId="51" fillId="0" borderId="19" xfId="52" applyFont="1" applyFill="1" applyBorder="1" applyAlignment="1">
      <alignment horizontal="center" vertical="top" wrapText="1"/>
      <protection/>
    </xf>
    <xf numFmtId="0" fontId="51" fillId="0" borderId="20" xfId="52" applyFont="1" applyFill="1" applyBorder="1" applyAlignment="1">
      <alignment horizontal="center" vertical="top" wrapText="1"/>
      <protection/>
    </xf>
    <xf numFmtId="0" fontId="51" fillId="0" borderId="21" xfId="52" applyFont="1" applyFill="1" applyBorder="1" applyAlignment="1">
      <alignment horizontal="center" vertical="top" wrapText="1"/>
      <protection/>
    </xf>
    <xf numFmtId="0" fontId="51" fillId="0" borderId="22" xfId="52" applyFont="1" applyFill="1" applyBorder="1" applyAlignment="1">
      <alignment horizontal="center" vertical="top" wrapText="1"/>
      <protection/>
    </xf>
    <xf numFmtId="0" fontId="51" fillId="0" borderId="23" xfId="52" applyFont="1" applyFill="1" applyBorder="1" applyAlignment="1">
      <alignment horizontal="center" vertical="top" wrapText="1"/>
      <protection/>
    </xf>
    <xf numFmtId="0" fontId="61" fillId="0" borderId="10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vertical="center" wrapText="1"/>
      <protection/>
    </xf>
    <xf numFmtId="0" fontId="51" fillId="0" borderId="14" xfId="52" applyFont="1" applyFill="1" applyBorder="1" applyAlignment="1">
      <alignment horizontal="center" vertical="center" wrapText="1"/>
      <protection/>
    </xf>
    <xf numFmtId="0" fontId="51" fillId="0" borderId="15" xfId="52" applyFont="1" applyFill="1" applyBorder="1" applyAlignment="1">
      <alignment horizontal="center" vertical="center" wrapText="1"/>
      <protection/>
    </xf>
    <xf numFmtId="0" fontId="51" fillId="0" borderId="16" xfId="52" applyFont="1" applyFill="1" applyBorder="1" applyAlignment="1">
      <alignment horizontal="center" vertical="center" wrapText="1"/>
      <protection/>
    </xf>
    <xf numFmtId="167" fontId="51" fillId="0" borderId="11" xfId="52" applyNumberFormat="1" applyFont="1" applyFill="1" applyBorder="1" applyAlignment="1">
      <alignment horizontal="center" vertical="center" wrapText="1"/>
      <protection/>
    </xf>
    <xf numFmtId="167" fontId="51" fillId="0" borderId="12" xfId="52" applyNumberFormat="1" applyFont="1" applyFill="1" applyBorder="1" applyAlignment="1">
      <alignment horizontal="center" vertical="center" wrapText="1"/>
      <protection/>
    </xf>
    <xf numFmtId="167" fontId="51" fillId="0" borderId="13" xfId="52" applyNumberFormat="1" applyFont="1" applyFill="1" applyBorder="1" applyAlignment="1">
      <alignment horizontal="center" vertical="center"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0" fontId="51" fillId="0" borderId="14" xfId="52" applyFont="1" applyFill="1" applyBorder="1" applyAlignment="1">
      <alignment horizontal="center" vertical="top" wrapText="1"/>
      <protection/>
    </xf>
    <xf numFmtId="0" fontId="51" fillId="0" borderId="15" xfId="52" applyFont="1" applyFill="1" applyBorder="1" applyAlignment="1">
      <alignment horizontal="center" vertical="top" wrapText="1"/>
      <protection/>
    </xf>
    <xf numFmtId="0" fontId="51" fillId="0" borderId="16" xfId="52" applyFont="1" applyFill="1" applyBorder="1" applyAlignment="1">
      <alignment horizontal="center" vertical="top" wrapText="1"/>
      <protection/>
    </xf>
    <xf numFmtId="0" fontId="63" fillId="0" borderId="0" xfId="52" applyFont="1" applyFill="1" applyBorder="1" applyAlignment="1">
      <alignment horizontal="center" vertical="center" wrapText="1"/>
      <protection/>
    </xf>
    <xf numFmtId="0" fontId="51" fillId="0" borderId="0" xfId="52" applyFont="1" applyFill="1" applyBorder="1" applyAlignment="1">
      <alignment horizontal="center" wrapText="1"/>
      <protection/>
    </xf>
    <xf numFmtId="0" fontId="51" fillId="0" borderId="0" xfId="52" applyFont="1" applyFill="1" applyBorder="1" applyAlignment="1">
      <alignment horizontal="center" vertical="top"/>
      <protection/>
    </xf>
    <xf numFmtId="0" fontId="55" fillId="0" borderId="0" xfId="52" applyFont="1" applyFill="1" applyBorder="1" applyAlignment="1">
      <alignment horizontal="center" vertical="top" wrapText="1"/>
      <protection/>
    </xf>
    <xf numFmtId="0" fontId="52" fillId="0" borderId="0" xfId="52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13.375" style="0" customWidth="1"/>
    <col min="2" max="2" width="13.125" style="0" customWidth="1"/>
    <col min="3" max="4" width="14.00390625" style="0" customWidth="1"/>
    <col min="5" max="5" width="8.125" style="0" customWidth="1"/>
    <col min="6" max="6" width="25.875" style="0" customWidth="1"/>
    <col min="7" max="7" width="19.625" style="0" customWidth="1"/>
  </cols>
  <sheetData>
    <row r="2" spans="1:7" ht="12.75">
      <c r="A2" s="8" t="s">
        <v>11</v>
      </c>
      <c r="B2" s="8"/>
      <c r="C2" s="8"/>
      <c r="D2" s="8"/>
      <c r="E2" s="8"/>
      <c r="F2" s="8"/>
      <c r="G2" s="8"/>
    </row>
    <row r="4" spans="1:7" ht="15" customHeight="1">
      <c r="A4" s="76" t="s">
        <v>8</v>
      </c>
      <c r="B4" s="77" t="s">
        <v>0</v>
      </c>
      <c r="C4" s="78"/>
      <c r="D4" s="78"/>
      <c r="E4" s="79"/>
      <c r="F4" s="77" t="s">
        <v>1</v>
      </c>
      <c r="G4" s="78"/>
    </row>
    <row r="5" spans="1:7" ht="59.25" customHeight="1">
      <c r="A5" s="76"/>
      <c r="B5" s="80" t="s">
        <v>2</v>
      </c>
      <c r="C5" s="80"/>
      <c r="D5" s="80" t="s">
        <v>3</v>
      </c>
      <c r="E5" s="80"/>
      <c r="F5" s="2" t="s">
        <v>2</v>
      </c>
      <c r="G5" s="2" t="s">
        <v>9</v>
      </c>
    </row>
    <row r="6" spans="1:7" ht="12.75">
      <c r="A6" s="76"/>
      <c r="B6" s="2" t="s">
        <v>4</v>
      </c>
      <c r="C6" s="2" t="s">
        <v>5</v>
      </c>
      <c r="D6" s="2" t="s">
        <v>4</v>
      </c>
      <c r="E6" s="2" t="s">
        <v>5</v>
      </c>
      <c r="F6" s="2" t="s">
        <v>6</v>
      </c>
      <c r="G6" s="2" t="s">
        <v>6</v>
      </c>
    </row>
    <row r="7" spans="1:7" ht="12.75">
      <c r="A7" s="1">
        <v>2008</v>
      </c>
      <c r="B7" s="3">
        <v>206870</v>
      </c>
      <c r="C7" s="4">
        <v>0.1793</v>
      </c>
      <c r="D7" s="3">
        <v>228814.675</v>
      </c>
      <c r="E7" s="4">
        <v>0.18993232126283113</v>
      </c>
      <c r="F7" s="5">
        <f>B7*0.88312</f>
        <v>182691.0344</v>
      </c>
      <c r="G7" s="5">
        <v>239851.776758856</v>
      </c>
    </row>
    <row r="8" spans="1:7" ht="12.75">
      <c r="A8" s="1">
        <v>2009</v>
      </c>
      <c r="B8" s="3">
        <v>214805</v>
      </c>
      <c r="C8" s="4">
        <v>0.1763</v>
      </c>
      <c r="D8" s="3">
        <v>240608.93300000002</v>
      </c>
      <c r="E8" s="4">
        <v>0.20148552773853734</v>
      </c>
      <c r="F8" s="5">
        <f>B8*1.01709</f>
        <v>218476.01745</v>
      </c>
      <c r="G8" s="5">
        <v>281472.2995600001</v>
      </c>
    </row>
    <row r="9" spans="1:7" ht="12.75">
      <c r="A9" s="1">
        <v>2010</v>
      </c>
      <c r="B9" s="3">
        <v>216649.8</v>
      </c>
      <c r="C9" s="4">
        <v>0.1837</v>
      </c>
      <c r="D9" s="3">
        <v>247696.98</v>
      </c>
      <c r="E9" s="4">
        <v>0.2011</v>
      </c>
      <c r="F9" s="5">
        <f>B9*1.14573</f>
        <v>248222.17535399998</v>
      </c>
      <c r="G9" s="5">
        <v>378231.54</v>
      </c>
    </row>
    <row r="10" spans="1:7" ht="12.75">
      <c r="A10" s="10">
        <v>2011</v>
      </c>
      <c r="B10" s="3">
        <v>219161</v>
      </c>
      <c r="C10" s="4">
        <v>0.1837</v>
      </c>
      <c r="D10" s="3">
        <v>232402.995</v>
      </c>
      <c r="E10" s="4">
        <v>0.1919</v>
      </c>
      <c r="F10" s="5">
        <f>B10*1.86663</f>
        <v>409092.49743</v>
      </c>
      <c r="G10" s="12">
        <v>370706.771</v>
      </c>
    </row>
    <row r="11" spans="1:7" ht="12.75">
      <c r="A11" s="10">
        <v>2012</v>
      </c>
      <c r="B11" s="3">
        <v>227724</v>
      </c>
      <c r="C11" s="11">
        <f>B11/1235310</f>
        <v>0.18434562984190203</v>
      </c>
      <c r="D11" s="17">
        <v>231914.221</v>
      </c>
      <c r="E11" s="18">
        <v>0.1868</v>
      </c>
      <c r="F11" s="19">
        <v>391157.65</v>
      </c>
      <c r="G11" s="19">
        <v>333258.672</v>
      </c>
    </row>
    <row r="12" spans="1:7" ht="12.75">
      <c r="A12" s="10">
        <v>2013</v>
      </c>
      <c r="B12" s="3">
        <v>226290</v>
      </c>
      <c r="C12" s="11">
        <v>0.1838</v>
      </c>
      <c r="D12" s="17">
        <v>205270.045</v>
      </c>
      <c r="E12" s="11">
        <v>0.1679</v>
      </c>
      <c r="F12" s="5">
        <v>377245.8</v>
      </c>
      <c r="G12" s="19">
        <v>316809.408</v>
      </c>
    </row>
    <row r="13" spans="1:7" ht="12.75">
      <c r="A13" s="10">
        <v>2014</v>
      </c>
      <c r="B13" s="3">
        <v>198621.602</v>
      </c>
      <c r="C13" s="11">
        <v>0.1796</v>
      </c>
      <c r="D13" s="17"/>
      <c r="E13" s="11"/>
      <c r="F13" s="5">
        <v>380578.364</v>
      </c>
      <c r="G13" s="1"/>
    </row>
    <row r="14" spans="1:7" ht="12.75">
      <c r="A14" s="13"/>
      <c r="B14" s="6"/>
      <c r="C14" s="14"/>
      <c r="D14" s="15"/>
      <c r="E14" s="16"/>
      <c r="F14" s="7"/>
      <c r="G14" s="16"/>
    </row>
    <row r="15" spans="2:6" ht="12.75">
      <c r="B15" t="s">
        <v>7</v>
      </c>
      <c r="F15" t="s">
        <v>10</v>
      </c>
    </row>
  </sheetData>
  <sheetProtection/>
  <mergeCells count="5">
    <mergeCell ref="A4:A6"/>
    <mergeCell ref="B4:E4"/>
    <mergeCell ref="F4:G4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1.00390625" style="0" customWidth="1"/>
    <col min="2" max="2" width="27.375" style="0" customWidth="1"/>
    <col min="3" max="3" width="27.00390625" style="0" customWidth="1"/>
    <col min="4" max="4" width="28.50390625" style="0" customWidth="1"/>
    <col min="5" max="5" width="24.00390625" style="0" bestFit="1" customWidth="1"/>
  </cols>
  <sheetData>
    <row r="1" spans="1:5" ht="12.75">
      <c r="A1" s="81" t="s">
        <v>162</v>
      </c>
      <c r="B1" s="81"/>
      <c r="C1" s="81"/>
      <c r="D1" s="81"/>
      <c r="E1" s="81"/>
    </row>
    <row r="3" spans="1:5" ht="51" customHeight="1">
      <c r="A3" s="82" t="s">
        <v>34</v>
      </c>
      <c r="B3" s="85" t="s">
        <v>33</v>
      </c>
      <c r="C3" s="86"/>
      <c r="D3" s="85" t="s">
        <v>33</v>
      </c>
      <c r="E3" s="86"/>
    </row>
    <row r="4" spans="1:5" ht="27" customHeight="1">
      <c r="A4" s="83"/>
      <c r="B4" s="85" t="s">
        <v>32</v>
      </c>
      <c r="C4" s="86"/>
      <c r="D4" s="80" t="s">
        <v>31</v>
      </c>
      <c r="E4" s="80"/>
    </row>
    <row r="5" spans="1:5" ht="12.75">
      <c r="A5" s="84"/>
      <c r="B5" s="2" t="s">
        <v>29</v>
      </c>
      <c r="C5" s="2" t="s">
        <v>30</v>
      </c>
      <c r="D5" s="2" t="s">
        <v>29</v>
      </c>
      <c r="E5" s="2" t="s">
        <v>28</v>
      </c>
    </row>
    <row r="6" spans="1:5" ht="12.75">
      <c r="A6" s="2">
        <v>2008</v>
      </c>
      <c r="B6" s="23">
        <v>18.42</v>
      </c>
      <c r="C6" s="23" t="s">
        <v>27</v>
      </c>
      <c r="D6" s="23">
        <v>17.93</v>
      </c>
      <c r="E6" s="22" t="s">
        <v>26</v>
      </c>
    </row>
    <row r="7" spans="1:5" ht="12.75">
      <c r="A7" s="2">
        <v>2009</v>
      </c>
      <c r="B7" s="23">
        <v>18.37</v>
      </c>
      <c r="C7" s="23" t="s">
        <v>25</v>
      </c>
      <c r="D7" s="23">
        <v>17.63</v>
      </c>
      <c r="E7" s="22" t="s">
        <v>24</v>
      </c>
    </row>
    <row r="8" spans="1:5" ht="12.75">
      <c r="A8" s="2">
        <v>2010</v>
      </c>
      <c r="B8" s="23" t="s">
        <v>23</v>
      </c>
      <c r="C8" s="23" t="s">
        <v>23</v>
      </c>
      <c r="D8" s="23">
        <v>18.37</v>
      </c>
      <c r="E8" s="22" t="s">
        <v>22</v>
      </c>
    </row>
    <row r="9" spans="1:5" ht="12.75">
      <c r="A9" s="21">
        <v>2011</v>
      </c>
      <c r="B9" s="9">
        <v>18.4</v>
      </c>
      <c r="C9" s="9" t="s">
        <v>21</v>
      </c>
      <c r="D9" s="9">
        <v>18.37</v>
      </c>
      <c r="E9" s="20" t="s">
        <v>20</v>
      </c>
    </row>
    <row r="10" spans="1:5" ht="12.75">
      <c r="A10" s="21">
        <v>2012</v>
      </c>
      <c r="B10" s="9">
        <v>18.4</v>
      </c>
      <c r="C10" s="9" t="s">
        <v>19</v>
      </c>
      <c r="D10" s="9">
        <v>18.43</v>
      </c>
      <c r="E10" s="20" t="s">
        <v>18</v>
      </c>
    </row>
    <row r="11" spans="1:5" ht="12.75">
      <c r="A11" s="21">
        <v>2013</v>
      </c>
      <c r="B11" s="9">
        <v>18.38</v>
      </c>
      <c r="C11" s="9" t="s">
        <v>17</v>
      </c>
      <c r="D11" s="9">
        <v>18.38</v>
      </c>
      <c r="E11" s="20" t="s">
        <v>16</v>
      </c>
    </row>
    <row r="12" spans="1:5" ht="12.75">
      <c r="A12" s="21">
        <v>2014</v>
      </c>
      <c r="B12" s="9">
        <v>17.96</v>
      </c>
      <c r="C12" s="9" t="s">
        <v>15</v>
      </c>
      <c r="D12" s="9">
        <v>17.96</v>
      </c>
      <c r="E12" s="20" t="s">
        <v>14</v>
      </c>
    </row>
    <row r="14" spans="2:4" ht="12.75">
      <c r="B14" t="s">
        <v>13</v>
      </c>
      <c r="D14" t="s">
        <v>12</v>
      </c>
    </row>
  </sheetData>
  <sheetProtection/>
  <mergeCells count="6">
    <mergeCell ref="A1:E1"/>
    <mergeCell ref="A3:A5"/>
    <mergeCell ref="B3:C3"/>
    <mergeCell ref="D3:E3"/>
    <mergeCell ref="B4:C4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0"/>
  <sheetViews>
    <sheetView zoomScalePageLayoutView="0" workbookViewId="0" topLeftCell="A90">
      <selection activeCell="D102" sqref="D102"/>
    </sheetView>
  </sheetViews>
  <sheetFormatPr defaultColWidth="9.00390625" defaultRowHeight="12.75"/>
  <cols>
    <col min="2" max="2" width="28.50390625" style="0" customWidth="1"/>
  </cols>
  <sheetData>
    <row r="1" spans="1:39" ht="12.7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ht="14.25">
      <c r="A2" s="28"/>
      <c r="B2" s="28"/>
      <c r="C2" s="28"/>
      <c r="D2" s="29"/>
      <c r="E2" s="29"/>
      <c r="F2" s="29"/>
      <c r="G2" s="29"/>
      <c r="H2" s="29"/>
      <c r="I2" s="29"/>
      <c r="J2" s="29"/>
      <c r="K2" s="30"/>
      <c r="L2" s="31"/>
      <c r="M2" s="31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12.75">
      <c r="A3" s="130" t="s">
        <v>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1:39" ht="12.75">
      <c r="A4" s="131" t="s">
        <v>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</row>
    <row r="5" spans="1:39" ht="14.25">
      <c r="A5" s="28"/>
      <c r="B5" s="28"/>
      <c r="C5" s="28"/>
      <c r="D5" s="28"/>
      <c r="E5" s="29"/>
      <c r="F5" s="29"/>
      <c r="G5" s="29"/>
      <c r="H5" s="29"/>
      <c r="I5" s="29"/>
      <c r="J5" s="29"/>
      <c r="K5" s="42"/>
      <c r="L5" s="31"/>
      <c r="M5" s="3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ht="14.25">
      <c r="A6" s="32"/>
      <c r="B6" s="32"/>
      <c r="C6" s="32"/>
      <c r="D6" s="32"/>
      <c r="E6" s="32"/>
      <c r="F6" s="32"/>
      <c r="G6" s="32"/>
      <c r="H6" s="32"/>
      <c r="I6" s="32"/>
      <c r="J6" s="32"/>
      <c r="K6" s="30"/>
      <c r="L6" s="31"/>
      <c r="M6" s="31"/>
      <c r="N6" s="26" t="s">
        <v>37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2.75">
      <c r="A7" s="130" t="s">
        <v>38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ht="15">
      <c r="A8" s="132" t="s">
        <v>39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</row>
    <row r="9" spans="1:39" ht="14.25">
      <c r="A9" s="27"/>
      <c r="B9" s="24"/>
      <c r="C9" s="24"/>
      <c r="D9" s="24"/>
      <c r="E9" s="24"/>
      <c r="F9" s="24"/>
      <c r="G9" s="24"/>
      <c r="H9" s="24"/>
      <c r="I9" s="24"/>
      <c r="J9" s="24"/>
      <c r="K9" s="3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14.25">
      <c r="A10" s="133" t="s">
        <v>89</v>
      </c>
      <c r="B10" s="13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12.75">
      <c r="A11" s="125" t="s">
        <v>40</v>
      </c>
      <c r="B11" s="125"/>
      <c r="C11" s="125"/>
      <c r="D11" s="125" t="s">
        <v>41</v>
      </c>
      <c r="E11" s="125" t="s">
        <v>42</v>
      </c>
      <c r="F11" s="125" t="s">
        <v>43</v>
      </c>
      <c r="G11" s="125" t="s">
        <v>44</v>
      </c>
      <c r="H11" s="125" t="s">
        <v>45</v>
      </c>
      <c r="I11" s="125"/>
      <c r="J11" s="125"/>
      <c r="K11" s="125"/>
      <c r="L11" s="125"/>
      <c r="M11" s="125"/>
      <c r="N11" s="125" t="s">
        <v>46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 t="s">
        <v>46</v>
      </c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</row>
    <row r="12" spans="1:39" ht="12.75">
      <c r="A12" s="125" t="s">
        <v>47</v>
      </c>
      <c r="B12" s="125" t="s">
        <v>48</v>
      </c>
      <c r="C12" s="125" t="s">
        <v>49</v>
      </c>
      <c r="D12" s="125"/>
      <c r="E12" s="125"/>
      <c r="F12" s="125"/>
      <c r="G12" s="125"/>
      <c r="H12" s="125" t="s">
        <v>50</v>
      </c>
      <c r="I12" s="125" t="s">
        <v>51</v>
      </c>
      <c r="J12" s="125"/>
      <c r="K12" s="125"/>
      <c r="L12" s="125"/>
      <c r="M12" s="125"/>
      <c r="N12" s="125" t="s">
        <v>52</v>
      </c>
      <c r="O12" s="125" t="s">
        <v>53</v>
      </c>
      <c r="P12" s="125"/>
      <c r="Q12" s="125"/>
      <c r="R12" s="125"/>
      <c r="S12" s="125"/>
      <c r="T12" s="125" t="s">
        <v>54</v>
      </c>
      <c r="U12" s="125"/>
      <c r="V12" s="125"/>
      <c r="W12" s="125"/>
      <c r="X12" s="125"/>
      <c r="Y12" s="125" t="s">
        <v>55</v>
      </c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</row>
    <row r="13" spans="1:39" ht="12.75">
      <c r="A13" s="125"/>
      <c r="B13" s="125"/>
      <c r="C13" s="125"/>
      <c r="D13" s="125"/>
      <c r="E13" s="125"/>
      <c r="F13" s="125"/>
      <c r="G13" s="125"/>
      <c r="H13" s="125"/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8</v>
      </c>
      <c r="N13" s="125"/>
      <c r="O13" s="125"/>
      <c r="P13" s="125"/>
      <c r="Q13" s="125"/>
      <c r="R13" s="125"/>
      <c r="S13" s="125"/>
      <c r="T13" s="68" t="s">
        <v>56</v>
      </c>
      <c r="U13" s="68" t="s">
        <v>57</v>
      </c>
      <c r="V13" s="68" t="s">
        <v>58</v>
      </c>
      <c r="W13" s="68" t="s">
        <v>59</v>
      </c>
      <c r="X13" s="68" t="s">
        <v>8</v>
      </c>
      <c r="Y13" s="125" t="s">
        <v>56</v>
      </c>
      <c r="Z13" s="125"/>
      <c r="AA13" s="125"/>
      <c r="AB13" s="125" t="s">
        <v>57</v>
      </c>
      <c r="AC13" s="125"/>
      <c r="AD13" s="125"/>
      <c r="AE13" s="125" t="s">
        <v>58</v>
      </c>
      <c r="AF13" s="125"/>
      <c r="AG13" s="125"/>
      <c r="AH13" s="125" t="s">
        <v>59</v>
      </c>
      <c r="AI13" s="125"/>
      <c r="AJ13" s="125"/>
      <c r="AK13" s="125" t="s">
        <v>90</v>
      </c>
      <c r="AL13" s="125"/>
      <c r="AM13" s="125"/>
    </row>
    <row r="14" spans="1:39" ht="20.25">
      <c r="A14" s="125"/>
      <c r="B14" s="125"/>
      <c r="C14" s="125"/>
      <c r="D14" s="125"/>
      <c r="E14" s="125"/>
      <c r="F14" s="125"/>
      <c r="G14" s="125"/>
      <c r="H14" s="125"/>
      <c r="I14" s="68" t="s">
        <v>60</v>
      </c>
      <c r="J14" s="68" t="s">
        <v>60</v>
      </c>
      <c r="K14" s="68" t="s">
        <v>60</v>
      </c>
      <c r="L14" s="68" t="s">
        <v>60</v>
      </c>
      <c r="M14" s="68" t="s">
        <v>60</v>
      </c>
      <c r="N14" s="125"/>
      <c r="O14" s="125" t="s">
        <v>47</v>
      </c>
      <c r="P14" s="125"/>
      <c r="Q14" s="125"/>
      <c r="R14" s="125" t="s">
        <v>61</v>
      </c>
      <c r="S14" s="125"/>
      <c r="T14" s="68" t="s">
        <v>91</v>
      </c>
      <c r="U14" s="68" t="s">
        <v>91</v>
      </c>
      <c r="V14" s="68" t="s">
        <v>91</v>
      </c>
      <c r="W14" s="68" t="s">
        <v>91</v>
      </c>
      <c r="X14" s="68" t="s">
        <v>91</v>
      </c>
      <c r="Y14" s="44" t="s">
        <v>62</v>
      </c>
      <c r="Z14" s="44" t="s">
        <v>63</v>
      </c>
      <c r="AA14" s="45" t="s">
        <v>64</v>
      </c>
      <c r="AB14" s="45" t="s">
        <v>62</v>
      </c>
      <c r="AC14" s="44" t="s">
        <v>63</v>
      </c>
      <c r="AD14" s="45" t="s">
        <v>64</v>
      </c>
      <c r="AE14" s="45" t="s">
        <v>62</v>
      </c>
      <c r="AF14" s="44" t="s">
        <v>63</v>
      </c>
      <c r="AG14" s="45" t="s">
        <v>64</v>
      </c>
      <c r="AH14" s="44" t="s">
        <v>62</v>
      </c>
      <c r="AI14" s="44" t="s">
        <v>63</v>
      </c>
      <c r="AJ14" s="45" t="s">
        <v>64</v>
      </c>
      <c r="AK14" s="45" t="s">
        <v>62</v>
      </c>
      <c r="AL14" s="44" t="s">
        <v>63</v>
      </c>
      <c r="AM14" s="45" t="s">
        <v>64</v>
      </c>
    </row>
    <row r="15" spans="1:39" ht="12.75">
      <c r="A15" s="68">
        <v>1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7</v>
      </c>
      <c r="H15" s="68">
        <v>8</v>
      </c>
      <c r="I15" s="68">
        <v>9</v>
      </c>
      <c r="J15" s="68">
        <v>10</v>
      </c>
      <c r="K15" s="68">
        <v>11</v>
      </c>
      <c r="L15" s="68">
        <v>12</v>
      </c>
      <c r="M15" s="68">
        <v>13</v>
      </c>
      <c r="N15" s="68">
        <v>14</v>
      </c>
      <c r="O15" s="125">
        <v>15</v>
      </c>
      <c r="P15" s="125"/>
      <c r="Q15" s="125"/>
      <c r="R15" s="125">
        <v>16</v>
      </c>
      <c r="S15" s="125"/>
      <c r="T15" s="68">
        <v>17</v>
      </c>
      <c r="U15" s="68">
        <v>18</v>
      </c>
      <c r="V15" s="68">
        <v>19</v>
      </c>
      <c r="W15" s="68">
        <v>20</v>
      </c>
      <c r="X15" s="68">
        <v>21</v>
      </c>
      <c r="Y15" s="68">
        <v>22</v>
      </c>
      <c r="Z15" s="68">
        <v>23</v>
      </c>
      <c r="AA15" s="68">
        <v>24</v>
      </c>
      <c r="AB15" s="68">
        <v>25</v>
      </c>
      <c r="AC15" s="68">
        <v>26</v>
      </c>
      <c r="AD15" s="68">
        <v>27</v>
      </c>
      <c r="AE15" s="68">
        <v>28</v>
      </c>
      <c r="AF15" s="68">
        <v>29</v>
      </c>
      <c r="AG15" s="68">
        <v>30</v>
      </c>
      <c r="AH15" s="68">
        <v>31</v>
      </c>
      <c r="AI15" s="68">
        <v>32</v>
      </c>
      <c r="AJ15" s="68">
        <v>33</v>
      </c>
      <c r="AK15" s="68">
        <v>34</v>
      </c>
      <c r="AL15" s="68">
        <v>35</v>
      </c>
      <c r="AM15" s="68">
        <v>36</v>
      </c>
    </row>
    <row r="16" spans="1:39" ht="12.75">
      <c r="A16" s="61">
        <v>1</v>
      </c>
      <c r="B16" s="118" t="s">
        <v>65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 t="s">
        <v>65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</row>
    <row r="17" spans="1:42" ht="30">
      <c r="A17" s="67" t="s">
        <v>66</v>
      </c>
      <c r="B17" s="70" t="s">
        <v>92</v>
      </c>
      <c r="C17" s="68" t="s">
        <v>67</v>
      </c>
      <c r="D17" s="68">
        <v>2014</v>
      </c>
      <c r="E17" s="68">
        <v>2014</v>
      </c>
      <c r="F17" s="47">
        <v>7.945897732636276</v>
      </c>
      <c r="G17" s="68" t="s">
        <v>67</v>
      </c>
      <c r="H17" s="126" t="s">
        <v>68</v>
      </c>
      <c r="I17" s="53">
        <v>128.979</v>
      </c>
      <c r="J17" s="53">
        <v>3894.9068475733334</v>
      </c>
      <c r="K17" s="53">
        <v>2241.2732288133334</v>
      </c>
      <c r="L17" s="53">
        <v>1243.3031951733335</v>
      </c>
      <c r="M17" s="53">
        <v>7508.462271560001</v>
      </c>
      <c r="N17" s="66"/>
      <c r="O17" s="87"/>
      <c r="P17" s="88"/>
      <c r="Q17" s="89"/>
      <c r="R17" s="111" t="s">
        <v>69</v>
      </c>
      <c r="S17" s="112"/>
      <c r="T17" s="53">
        <v>13.950000000000001</v>
      </c>
      <c r="U17" s="53">
        <v>313.21999999999997</v>
      </c>
      <c r="V17" s="53">
        <v>100.98000000000002</v>
      </c>
      <c r="W17" s="53">
        <v>40.459999999999994</v>
      </c>
      <c r="X17" s="53">
        <v>468.61</v>
      </c>
      <c r="Y17" s="53">
        <v>13.950000000000001</v>
      </c>
      <c r="Z17" s="52">
        <v>3.6461129431902976E-05</v>
      </c>
      <c r="AA17" s="54">
        <v>20.9541555</v>
      </c>
      <c r="AB17" s="54">
        <v>313.21999999999997</v>
      </c>
      <c r="AC17" s="52">
        <v>0.0011776183134874598</v>
      </c>
      <c r="AD17" s="54">
        <v>473.90593185999995</v>
      </c>
      <c r="AE17" s="54">
        <v>100.98000000000002</v>
      </c>
      <c r="AF17" s="52">
        <v>0.00041746650202619624</v>
      </c>
      <c r="AG17" s="54">
        <v>167.33022174</v>
      </c>
      <c r="AH17" s="70">
        <v>40.459999999999994</v>
      </c>
      <c r="AI17" s="52">
        <v>0.00011663924610168507</v>
      </c>
      <c r="AJ17" s="54">
        <v>282.75795530068683</v>
      </c>
      <c r="AK17" s="54">
        <v>468.61</v>
      </c>
      <c r="AL17" s="52">
        <v>0.0003787218926121672</v>
      </c>
      <c r="AM17" s="54">
        <v>944.9482644006868</v>
      </c>
      <c r="AN17" s="24"/>
      <c r="AO17" s="24"/>
      <c r="AP17" s="51"/>
    </row>
    <row r="18" spans="1:42" ht="14.25" hidden="1">
      <c r="A18" s="67"/>
      <c r="B18" s="70" t="s">
        <v>93</v>
      </c>
      <c r="C18" s="68" t="s">
        <v>67</v>
      </c>
      <c r="D18" s="70">
        <v>2013</v>
      </c>
      <c r="E18" s="70">
        <v>2013</v>
      </c>
      <c r="F18" s="47">
        <v>7.304121523561495</v>
      </c>
      <c r="G18" s="68" t="s">
        <v>67</v>
      </c>
      <c r="H18" s="127"/>
      <c r="I18" s="53">
        <v>128.979</v>
      </c>
      <c r="J18" s="53">
        <v>145.753</v>
      </c>
      <c r="K18" s="53">
        <v>338.967</v>
      </c>
      <c r="L18" s="53">
        <v>110.164</v>
      </c>
      <c r="M18" s="53">
        <v>723.863</v>
      </c>
      <c r="N18" s="66"/>
      <c r="O18" s="66"/>
      <c r="P18" s="66"/>
      <c r="Q18" s="66"/>
      <c r="R18" s="113"/>
      <c r="S18" s="114"/>
      <c r="T18" s="70">
        <v>13.950000000000001</v>
      </c>
      <c r="U18" s="70">
        <v>8.700000000000001</v>
      </c>
      <c r="V18" s="70">
        <v>14.58</v>
      </c>
      <c r="W18" s="70">
        <v>5.180000000000001</v>
      </c>
      <c r="X18" s="70">
        <v>42.410000000000004</v>
      </c>
      <c r="Y18" s="70">
        <v>13.950000000000001</v>
      </c>
      <c r="Z18" s="52">
        <v>3.6461129431902976E-05</v>
      </c>
      <c r="AA18" s="54">
        <v>20.9541555</v>
      </c>
      <c r="AB18" s="54">
        <v>8.700000000000001</v>
      </c>
      <c r="AC18" s="52">
        <v>3.270953108786445E-05</v>
      </c>
      <c r="AD18" s="54">
        <v>13.163213100000002</v>
      </c>
      <c r="AE18" s="54">
        <v>14.58</v>
      </c>
      <c r="AF18" s="52">
        <v>6.027591205725827E-05</v>
      </c>
      <c r="AG18" s="54">
        <v>24.15997854</v>
      </c>
      <c r="AH18" s="70">
        <v>5.180000000000001</v>
      </c>
      <c r="AI18" s="52">
        <v>1.4933052269073871E-05</v>
      </c>
      <c r="AJ18" s="54">
        <v>40.826014936462805</v>
      </c>
      <c r="AK18" s="54">
        <v>42.410000000000004</v>
      </c>
      <c r="AL18" s="52">
        <v>3.42749737856256E-05</v>
      </c>
      <c r="AM18" s="54">
        <v>99.10336207646282</v>
      </c>
      <c r="AN18" s="24"/>
      <c r="AO18" s="24"/>
      <c r="AP18" s="51"/>
    </row>
    <row r="19" spans="1:42" ht="60.75" hidden="1">
      <c r="A19" s="67"/>
      <c r="B19" s="70"/>
      <c r="C19" s="67" t="s">
        <v>94</v>
      </c>
      <c r="D19" s="70">
        <v>2013</v>
      </c>
      <c r="E19" s="70">
        <v>2013</v>
      </c>
      <c r="F19" s="47">
        <v>6.15529459061235</v>
      </c>
      <c r="G19" s="68">
        <v>0</v>
      </c>
      <c r="H19" s="127"/>
      <c r="I19" s="53">
        <v>128.979</v>
      </c>
      <c r="J19" s="53">
        <v>0</v>
      </c>
      <c r="K19" s="53">
        <v>0</v>
      </c>
      <c r="L19" s="53">
        <v>0</v>
      </c>
      <c r="M19" s="53">
        <v>128.979</v>
      </c>
      <c r="N19" s="66"/>
      <c r="O19" s="87"/>
      <c r="P19" s="88"/>
      <c r="Q19" s="89"/>
      <c r="R19" s="113"/>
      <c r="S19" s="114"/>
      <c r="T19" s="70">
        <v>13.950000000000001</v>
      </c>
      <c r="U19" s="70">
        <v>0</v>
      </c>
      <c r="V19" s="70">
        <v>0</v>
      </c>
      <c r="W19" s="70">
        <v>0</v>
      </c>
      <c r="X19" s="70">
        <v>13.950000000000001</v>
      </c>
      <c r="Y19" s="70">
        <v>13.950000000000001</v>
      </c>
      <c r="Z19" s="52">
        <v>3.6461129431902976E-05</v>
      </c>
      <c r="AA19" s="54">
        <v>20.9541555</v>
      </c>
      <c r="AB19" s="54">
        <v>0</v>
      </c>
      <c r="AC19" s="52">
        <v>0</v>
      </c>
      <c r="AD19" s="54">
        <v>0</v>
      </c>
      <c r="AE19" s="54">
        <v>0</v>
      </c>
      <c r="AF19" s="52">
        <v>0</v>
      </c>
      <c r="AG19" s="54">
        <v>0</v>
      </c>
      <c r="AH19" s="70">
        <v>0</v>
      </c>
      <c r="AI19" s="52">
        <v>0</v>
      </c>
      <c r="AJ19" s="54">
        <v>0</v>
      </c>
      <c r="AK19" s="54">
        <v>13.950000000000001</v>
      </c>
      <c r="AL19" s="52">
        <v>1.1274130731183143E-05</v>
      </c>
      <c r="AM19" s="54">
        <v>20.9541555</v>
      </c>
      <c r="AN19" s="24"/>
      <c r="AO19" s="24"/>
      <c r="AP19" s="51"/>
    </row>
    <row r="20" spans="1:42" ht="30" hidden="1">
      <c r="A20" s="67"/>
      <c r="B20" s="70"/>
      <c r="C20" s="67" t="s">
        <v>95</v>
      </c>
      <c r="D20" s="70">
        <v>2013</v>
      </c>
      <c r="E20" s="70">
        <v>2013</v>
      </c>
      <c r="F20" s="47">
        <v>10.194613881925227</v>
      </c>
      <c r="G20" s="68">
        <v>0</v>
      </c>
      <c r="H20" s="127"/>
      <c r="I20" s="53">
        <v>0</v>
      </c>
      <c r="J20" s="53">
        <v>74.038</v>
      </c>
      <c r="K20" s="53">
        <v>0</v>
      </c>
      <c r="L20" s="53">
        <v>0</v>
      </c>
      <c r="M20" s="53">
        <v>74.038</v>
      </c>
      <c r="N20" s="66"/>
      <c r="O20" s="87"/>
      <c r="P20" s="88"/>
      <c r="Q20" s="89"/>
      <c r="R20" s="113"/>
      <c r="S20" s="114"/>
      <c r="T20" s="70">
        <v>0</v>
      </c>
      <c r="U20" s="70">
        <v>4.800000000000001</v>
      </c>
      <c r="V20" s="70">
        <v>0</v>
      </c>
      <c r="W20" s="70">
        <v>0</v>
      </c>
      <c r="X20" s="70">
        <v>4.800000000000001</v>
      </c>
      <c r="Y20" s="70">
        <v>0</v>
      </c>
      <c r="Z20" s="52">
        <v>0</v>
      </c>
      <c r="AA20" s="54">
        <v>0</v>
      </c>
      <c r="AB20" s="54">
        <v>4.800000000000001</v>
      </c>
      <c r="AC20" s="52">
        <v>1.8046637841580385E-05</v>
      </c>
      <c r="AD20" s="54">
        <v>7.2624624</v>
      </c>
      <c r="AE20" s="54">
        <v>0</v>
      </c>
      <c r="AF20" s="52">
        <v>0</v>
      </c>
      <c r="AG20" s="54">
        <v>0</v>
      </c>
      <c r="AH20" s="70">
        <v>0</v>
      </c>
      <c r="AI20" s="52">
        <v>0</v>
      </c>
      <c r="AJ20" s="54">
        <v>0</v>
      </c>
      <c r="AK20" s="54">
        <v>4.800000000000001</v>
      </c>
      <c r="AL20" s="52">
        <v>3.879270789224308E-06</v>
      </c>
      <c r="AM20" s="54">
        <v>7.2624624</v>
      </c>
      <c r="AN20" s="24"/>
      <c r="AO20" s="24"/>
      <c r="AP20" s="51"/>
    </row>
    <row r="21" spans="1:42" ht="40.5" hidden="1">
      <c r="A21" s="67"/>
      <c r="B21" s="70"/>
      <c r="C21" s="67" t="s">
        <v>96</v>
      </c>
      <c r="D21" s="70">
        <v>2013</v>
      </c>
      <c r="E21" s="70">
        <v>2013</v>
      </c>
      <c r="F21" s="47">
        <v>12.153538362500214</v>
      </c>
      <c r="G21" s="68">
        <v>0</v>
      </c>
      <c r="H21" s="127"/>
      <c r="I21" s="53">
        <v>0</v>
      </c>
      <c r="J21" s="53">
        <v>71.715</v>
      </c>
      <c r="K21" s="53">
        <v>0</v>
      </c>
      <c r="L21" s="53">
        <v>0</v>
      </c>
      <c r="M21" s="53">
        <v>71.715</v>
      </c>
      <c r="N21" s="66"/>
      <c r="O21" s="87"/>
      <c r="P21" s="88"/>
      <c r="Q21" s="89"/>
      <c r="R21" s="113"/>
      <c r="S21" s="114"/>
      <c r="T21" s="70">
        <v>0</v>
      </c>
      <c r="U21" s="70">
        <v>3.9000000000000004</v>
      </c>
      <c r="V21" s="70">
        <v>0</v>
      </c>
      <c r="W21" s="70">
        <v>0</v>
      </c>
      <c r="X21" s="70">
        <v>3.9000000000000004</v>
      </c>
      <c r="Y21" s="70">
        <v>0</v>
      </c>
      <c r="Z21" s="52">
        <v>0</v>
      </c>
      <c r="AA21" s="54">
        <v>0</v>
      </c>
      <c r="AB21" s="54">
        <v>3.9000000000000004</v>
      </c>
      <c r="AC21" s="52">
        <v>1.4662893246284061E-05</v>
      </c>
      <c r="AD21" s="54">
        <v>5.900750700000001</v>
      </c>
      <c r="AE21" s="54">
        <v>0</v>
      </c>
      <c r="AF21" s="52">
        <v>0</v>
      </c>
      <c r="AG21" s="54">
        <v>0</v>
      </c>
      <c r="AH21" s="70">
        <v>0</v>
      </c>
      <c r="AI21" s="52">
        <v>0</v>
      </c>
      <c r="AJ21" s="54">
        <v>0</v>
      </c>
      <c r="AK21" s="54">
        <v>3.9000000000000004</v>
      </c>
      <c r="AL21" s="52">
        <v>3.1519075162447497E-06</v>
      </c>
      <c r="AM21" s="54">
        <v>5.900750700000001</v>
      </c>
      <c r="AN21" s="24"/>
      <c r="AO21" s="24"/>
      <c r="AP21" s="51"/>
    </row>
    <row r="22" spans="1:42" ht="30" hidden="1">
      <c r="A22" s="67"/>
      <c r="B22" s="70"/>
      <c r="C22" s="67" t="s">
        <v>97</v>
      </c>
      <c r="D22" s="70">
        <v>2013</v>
      </c>
      <c r="E22" s="70">
        <v>2013</v>
      </c>
      <c r="F22" s="47">
        <v>16.619444563463592</v>
      </c>
      <c r="G22" s="68">
        <v>0</v>
      </c>
      <c r="H22" s="127"/>
      <c r="I22" s="53">
        <v>0</v>
      </c>
      <c r="J22" s="53">
        <v>0</v>
      </c>
      <c r="K22" s="53">
        <v>103.273</v>
      </c>
      <c r="L22" s="53">
        <v>0</v>
      </c>
      <c r="M22" s="53">
        <v>103.273</v>
      </c>
      <c r="N22" s="66"/>
      <c r="O22" s="87"/>
      <c r="P22" s="88"/>
      <c r="Q22" s="89"/>
      <c r="R22" s="113"/>
      <c r="S22" s="114"/>
      <c r="T22" s="70">
        <v>0</v>
      </c>
      <c r="U22" s="70">
        <v>0</v>
      </c>
      <c r="V22" s="70">
        <v>3.75</v>
      </c>
      <c r="W22" s="70">
        <v>0</v>
      </c>
      <c r="X22" s="70">
        <v>3.75</v>
      </c>
      <c r="Y22" s="70">
        <v>0</v>
      </c>
      <c r="Z22" s="52">
        <v>0</v>
      </c>
      <c r="AA22" s="54">
        <v>0</v>
      </c>
      <c r="AB22" s="54">
        <v>0</v>
      </c>
      <c r="AC22" s="52">
        <v>0</v>
      </c>
      <c r="AD22" s="54">
        <v>0</v>
      </c>
      <c r="AE22" s="54">
        <v>3.75</v>
      </c>
      <c r="AF22" s="52">
        <v>1.5503063800735152E-05</v>
      </c>
      <c r="AG22" s="54">
        <v>6.21398625</v>
      </c>
      <c r="AH22" s="70">
        <v>0</v>
      </c>
      <c r="AI22" s="52">
        <v>0</v>
      </c>
      <c r="AJ22" s="54">
        <v>0</v>
      </c>
      <c r="AK22" s="54">
        <v>3.75</v>
      </c>
      <c r="AL22" s="52">
        <v>3.03068030408149E-06</v>
      </c>
      <c r="AM22" s="54">
        <v>6.21398625</v>
      </c>
      <c r="AN22" s="24"/>
      <c r="AO22" s="24"/>
      <c r="AP22" s="51"/>
    </row>
    <row r="23" spans="1:42" ht="51" hidden="1">
      <c r="A23" s="67"/>
      <c r="B23" s="70"/>
      <c r="C23" s="67" t="s">
        <v>98</v>
      </c>
      <c r="D23" s="70">
        <v>2013</v>
      </c>
      <c r="E23" s="70">
        <v>2013</v>
      </c>
      <c r="F23" s="47">
        <v>13.591472337458457</v>
      </c>
      <c r="G23" s="68">
        <v>0</v>
      </c>
      <c r="H23" s="127"/>
      <c r="I23" s="53">
        <v>0</v>
      </c>
      <c r="J23" s="53">
        <v>0</v>
      </c>
      <c r="K23" s="53">
        <v>152.023</v>
      </c>
      <c r="L23" s="53">
        <v>0</v>
      </c>
      <c r="M23" s="53">
        <v>152.023</v>
      </c>
      <c r="N23" s="66"/>
      <c r="O23" s="87"/>
      <c r="P23" s="88"/>
      <c r="Q23" s="89"/>
      <c r="R23" s="113"/>
      <c r="S23" s="114"/>
      <c r="T23" s="70">
        <v>0</v>
      </c>
      <c r="U23" s="70">
        <v>0</v>
      </c>
      <c r="V23" s="70">
        <v>6.75</v>
      </c>
      <c r="W23" s="70">
        <v>0</v>
      </c>
      <c r="X23" s="70">
        <v>6.75</v>
      </c>
      <c r="Y23" s="70">
        <v>0</v>
      </c>
      <c r="Z23" s="52">
        <v>0</v>
      </c>
      <c r="AA23" s="54">
        <v>0</v>
      </c>
      <c r="AB23" s="54">
        <v>0</v>
      </c>
      <c r="AC23" s="52">
        <v>0</v>
      </c>
      <c r="AD23" s="54">
        <v>0</v>
      </c>
      <c r="AE23" s="54">
        <v>6.75</v>
      </c>
      <c r="AF23" s="52">
        <v>2.790551484132327E-05</v>
      </c>
      <c r="AG23" s="54">
        <v>11.18517525</v>
      </c>
      <c r="AH23" s="70">
        <v>0</v>
      </c>
      <c r="AI23" s="52">
        <v>0</v>
      </c>
      <c r="AJ23" s="54">
        <v>0</v>
      </c>
      <c r="AK23" s="54">
        <v>6.75</v>
      </c>
      <c r="AL23" s="52">
        <v>5.455224547346682E-06</v>
      </c>
      <c r="AM23" s="54">
        <v>11.18517525</v>
      </c>
      <c r="AN23" s="24"/>
      <c r="AO23" s="24"/>
      <c r="AP23" s="51"/>
    </row>
    <row r="24" spans="1:42" ht="40.5" hidden="1">
      <c r="A24" s="46"/>
      <c r="B24" s="70"/>
      <c r="C24" s="67" t="s">
        <v>99</v>
      </c>
      <c r="D24" s="70">
        <v>2013</v>
      </c>
      <c r="E24" s="70">
        <v>2013</v>
      </c>
      <c r="F24" s="47">
        <v>12.375871067796268</v>
      </c>
      <c r="G24" s="68">
        <v>0</v>
      </c>
      <c r="H24" s="127"/>
      <c r="I24" s="53">
        <v>0</v>
      </c>
      <c r="J24" s="53">
        <v>0</v>
      </c>
      <c r="K24" s="53">
        <v>83.671</v>
      </c>
      <c r="L24" s="53">
        <v>0</v>
      </c>
      <c r="M24" s="53">
        <v>83.671</v>
      </c>
      <c r="N24" s="66"/>
      <c r="O24" s="87"/>
      <c r="P24" s="88"/>
      <c r="Q24" s="89"/>
      <c r="R24" s="113"/>
      <c r="S24" s="114"/>
      <c r="T24" s="70">
        <v>0</v>
      </c>
      <c r="U24" s="70">
        <v>0</v>
      </c>
      <c r="V24" s="70">
        <v>4.08</v>
      </c>
      <c r="W24" s="70">
        <v>0</v>
      </c>
      <c r="X24" s="70">
        <v>4.08</v>
      </c>
      <c r="Y24" s="70">
        <v>0</v>
      </c>
      <c r="Z24" s="52">
        <v>0</v>
      </c>
      <c r="AA24" s="54">
        <v>0</v>
      </c>
      <c r="AB24" s="54">
        <v>0</v>
      </c>
      <c r="AC24" s="52">
        <v>0</v>
      </c>
      <c r="AD24" s="54">
        <v>0</v>
      </c>
      <c r="AE24" s="54">
        <v>4.08</v>
      </c>
      <c r="AF24" s="52">
        <v>1.6867333415199844E-05</v>
      </c>
      <c r="AG24" s="54">
        <v>6.76081704</v>
      </c>
      <c r="AH24" s="70">
        <v>0</v>
      </c>
      <c r="AI24" s="52">
        <v>0</v>
      </c>
      <c r="AJ24" s="54">
        <v>0</v>
      </c>
      <c r="AK24" s="54">
        <v>4.08</v>
      </c>
      <c r="AL24" s="52">
        <v>3.2973801708406614E-06</v>
      </c>
      <c r="AM24" s="54">
        <v>6.76081704</v>
      </c>
      <c r="AN24" s="26"/>
      <c r="AO24" s="26"/>
      <c r="AP24" s="51"/>
    </row>
    <row r="25" spans="1:42" ht="51" hidden="1">
      <c r="A25" s="46"/>
      <c r="B25" s="70"/>
      <c r="C25" s="67" t="s">
        <v>100</v>
      </c>
      <c r="D25" s="70">
        <v>2013</v>
      </c>
      <c r="E25" s="70">
        <v>2013</v>
      </c>
      <c r="F25" s="47">
        <v>12.585471510090699</v>
      </c>
      <c r="G25" s="68">
        <v>0</v>
      </c>
      <c r="H25" s="127"/>
      <c r="I25" s="53">
        <v>0</v>
      </c>
      <c r="J25" s="53">
        <v>0</v>
      </c>
      <c r="K25" s="53">
        <v>0</v>
      </c>
      <c r="L25" s="53">
        <v>110.164</v>
      </c>
      <c r="M25" s="53">
        <v>110.164</v>
      </c>
      <c r="N25" s="66"/>
      <c r="O25" s="87"/>
      <c r="P25" s="88"/>
      <c r="Q25" s="89"/>
      <c r="R25" s="113"/>
      <c r="S25" s="114"/>
      <c r="T25" s="70">
        <v>0</v>
      </c>
      <c r="U25" s="70">
        <v>0</v>
      </c>
      <c r="V25" s="70">
        <v>0</v>
      </c>
      <c r="W25" s="70">
        <v>5.180000000000001</v>
      </c>
      <c r="X25" s="70">
        <v>5.180000000000001</v>
      </c>
      <c r="Y25" s="70">
        <v>0</v>
      </c>
      <c r="Z25" s="52">
        <v>0</v>
      </c>
      <c r="AA25" s="54">
        <v>0</v>
      </c>
      <c r="AB25" s="54">
        <v>0</v>
      </c>
      <c r="AC25" s="52">
        <v>0</v>
      </c>
      <c r="AD25" s="54">
        <v>0</v>
      </c>
      <c r="AE25" s="54">
        <v>0</v>
      </c>
      <c r="AF25" s="52">
        <v>0</v>
      </c>
      <c r="AG25" s="54">
        <v>0</v>
      </c>
      <c r="AH25" s="70">
        <v>5.180000000000001</v>
      </c>
      <c r="AI25" s="52">
        <v>1.4933052269073871E-05</v>
      </c>
      <c r="AJ25" s="54">
        <v>8.753267600000001</v>
      </c>
      <c r="AK25" s="54">
        <v>5.180000000000001</v>
      </c>
      <c r="AL25" s="52">
        <v>4.186379726704565E-06</v>
      </c>
      <c r="AM25" s="54">
        <v>8.753267600000001</v>
      </c>
      <c r="AN25" s="26"/>
      <c r="AO25" s="26"/>
      <c r="AP25" s="51"/>
    </row>
    <row r="26" spans="1:42" ht="14.25" hidden="1">
      <c r="A26" s="67"/>
      <c r="B26" s="70" t="s">
        <v>101</v>
      </c>
      <c r="C26" s="68" t="s">
        <v>67</v>
      </c>
      <c r="D26" s="70">
        <v>2013</v>
      </c>
      <c r="E26" s="70">
        <v>2013</v>
      </c>
      <c r="F26" s="47">
        <v>7.974270539807761</v>
      </c>
      <c r="G26" s="68" t="s">
        <v>67</v>
      </c>
      <c r="H26" s="127"/>
      <c r="I26" s="53">
        <v>0</v>
      </c>
      <c r="J26" s="53">
        <v>364.8</v>
      </c>
      <c r="K26" s="53">
        <v>225.7</v>
      </c>
      <c r="L26" s="53">
        <v>0</v>
      </c>
      <c r="M26" s="53">
        <v>590.5</v>
      </c>
      <c r="N26" s="53"/>
      <c r="O26" s="122"/>
      <c r="P26" s="123"/>
      <c r="Q26" s="124"/>
      <c r="R26" s="113"/>
      <c r="S26" s="114"/>
      <c r="T26" s="53">
        <v>0</v>
      </c>
      <c r="U26" s="53">
        <v>36.72</v>
      </c>
      <c r="V26" s="53">
        <v>11.16</v>
      </c>
      <c r="W26" s="53">
        <v>0</v>
      </c>
      <c r="X26" s="53">
        <v>47.88</v>
      </c>
      <c r="Y26" s="70">
        <v>0</v>
      </c>
      <c r="Z26" s="52">
        <v>0</v>
      </c>
      <c r="AA26" s="54">
        <v>0</v>
      </c>
      <c r="AB26" s="54">
        <v>36.72</v>
      </c>
      <c r="AC26" s="52">
        <v>0.00013805677948808991</v>
      </c>
      <c r="AD26" s="54">
        <v>55.55783735999999</v>
      </c>
      <c r="AE26" s="54">
        <v>11.16</v>
      </c>
      <c r="AF26" s="52">
        <v>4.6137117870987814E-05</v>
      </c>
      <c r="AG26" s="54">
        <v>18.49282308</v>
      </c>
      <c r="AH26" s="70">
        <v>0</v>
      </c>
      <c r="AI26" s="52">
        <v>0</v>
      </c>
      <c r="AJ26" s="54">
        <v>0</v>
      </c>
      <c r="AK26" s="54">
        <v>47.88</v>
      </c>
      <c r="AL26" s="52">
        <v>3.869572612251247E-05</v>
      </c>
      <c r="AM26" s="54">
        <v>74.05066044</v>
      </c>
      <c r="AN26" s="26"/>
      <c r="AO26" s="26"/>
      <c r="AP26" s="51"/>
    </row>
    <row r="27" spans="1:42" ht="30" hidden="1">
      <c r="A27" s="46"/>
      <c r="B27" s="70"/>
      <c r="C27" s="70" t="s">
        <v>102</v>
      </c>
      <c r="D27" s="70">
        <v>2013</v>
      </c>
      <c r="E27" s="70">
        <v>2013</v>
      </c>
      <c r="F27" s="47">
        <v>9.684502233475708</v>
      </c>
      <c r="G27" s="68">
        <v>0</v>
      </c>
      <c r="H27" s="127"/>
      <c r="I27" s="53">
        <v>0</v>
      </c>
      <c r="J27" s="53">
        <v>42.2</v>
      </c>
      <c r="K27" s="53">
        <v>0</v>
      </c>
      <c r="L27" s="53">
        <v>0</v>
      </c>
      <c r="M27" s="53">
        <v>42.2</v>
      </c>
      <c r="N27" s="66"/>
      <c r="O27" s="87"/>
      <c r="P27" s="88"/>
      <c r="Q27" s="89"/>
      <c r="R27" s="113"/>
      <c r="S27" s="114"/>
      <c r="T27" s="70">
        <v>0</v>
      </c>
      <c r="U27" s="70">
        <v>2.88</v>
      </c>
      <c r="V27" s="70">
        <v>0</v>
      </c>
      <c r="W27" s="70">
        <v>0</v>
      </c>
      <c r="X27" s="70">
        <v>2.88</v>
      </c>
      <c r="Y27" s="70">
        <v>0</v>
      </c>
      <c r="Z27" s="52">
        <v>0</v>
      </c>
      <c r="AA27" s="54">
        <v>0</v>
      </c>
      <c r="AB27" s="54">
        <v>2.88</v>
      </c>
      <c r="AC27" s="52">
        <v>1.0827982704948228E-05</v>
      </c>
      <c r="AD27" s="54">
        <v>4.357477439999999</v>
      </c>
      <c r="AE27" s="54">
        <v>0</v>
      </c>
      <c r="AF27" s="52">
        <v>0</v>
      </c>
      <c r="AG27" s="54">
        <v>0</v>
      </c>
      <c r="AH27" s="70">
        <v>0</v>
      </c>
      <c r="AI27" s="52">
        <v>0</v>
      </c>
      <c r="AJ27" s="54">
        <v>0</v>
      </c>
      <c r="AK27" s="54">
        <v>2.88</v>
      </c>
      <c r="AL27" s="52">
        <v>2.327562473534584E-06</v>
      </c>
      <c r="AM27" s="54">
        <v>4.357477439999999</v>
      </c>
      <c r="AN27" s="26"/>
      <c r="AO27" s="26"/>
      <c r="AP27" s="51"/>
    </row>
    <row r="28" spans="1:42" ht="40.5" hidden="1">
      <c r="A28" s="46"/>
      <c r="B28" s="70"/>
      <c r="C28" s="70" t="s">
        <v>103</v>
      </c>
      <c r="D28" s="70">
        <v>2013</v>
      </c>
      <c r="E28" s="70">
        <v>2013</v>
      </c>
      <c r="F28" s="47">
        <v>14.267396778904587</v>
      </c>
      <c r="G28" s="68">
        <v>0</v>
      </c>
      <c r="H28" s="127"/>
      <c r="I28" s="53">
        <v>0</v>
      </c>
      <c r="J28" s="53">
        <v>0</v>
      </c>
      <c r="K28" s="53">
        <v>153.2</v>
      </c>
      <c r="L28" s="53">
        <v>0</v>
      </c>
      <c r="M28" s="53">
        <v>153.2</v>
      </c>
      <c r="N28" s="66"/>
      <c r="O28" s="87"/>
      <c r="P28" s="88"/>
      <c r="Q28" s="89"/>
      <c r="R28" s="113"/>
      <c r="S28" s="114"/>
      <c r="T28" s="70">
        <v>0</v>
      </c>
      <c r="U28" s="70">
        <v>0</v>
      </c>
      <c r="V28" s="70">
        <v>6.48</v>
      </c>
      <c r="W28" s="70">
        <v>0</v>
      </c>
      <c r="X28" s="70">
        <v>6.48</v>
      </c>
      <c r="Y28" s="70">
        <v>0</v>
      </c>
      <c r="Z28" s="52">
        <v>0</v>
      </c>
      <c r="AA28" s="54">
        <v>0</v>
      </c>
      <c r="AB28" s="54">
        <v>0</v>
      </c>
      <c r="AC28" s="52">
        <v>0</v>
      </c>
      <c r="AD28" s="54">
        <v>0</v>
      </c>
      <c r="AE28" s="54">
        <v>6.48</v>
      </c>
      <c r="AF28" s="52">
        <v>2.6789294247670345E-05</v>
      </c>
      <c r="AG28" s="54">
        <v>10.737768240000001</v>
      </c>
      <c r="AH28" s="70">
        <v>0</v>
      </c>
      <c r="AI28" s="52">
        <v>0</v>
      </c>
      <c r="AJ28" s="54">
        <v>0</v>
      </c>
      <c r="AK28" s="54">
        <v>6.48</v>
      </c>
      <c r="AL28" s="52">
        <v>5.237015565452815E-06</v>
      </c>
      <c r="AM28" s="54">
        <v>10.737768240000001</v>
      </c>
      <c r="AN28" s="26"/>
      <c r="AO28" s="26"/>
      <c r="AP28" s="51"/>
    </row>
    <row r="29" spans="1:42" ht="40.5" hidden="1">
      <c r="A29" s="46"/>
      <c r="B29" s="70"/>
      <c r="C29" s="70" t="s">
        <v>104</v>
      </c>
      <c r="D29" s="70">
        <v>2013</v>
      </c>
      <c r="E29" s="70">
        <v>2013</v>
      </c>
      <c r="F29" s="47">
        <v>6.8388191127387685</v>
      </c>
      <c r="G29" s="68">
        <v>0</v>
      </c>
      <c r="H29" s="127"/>
      <c r="I29" s="53">
        <v>0</v>
      </c>
      <c r="J29" s="53">
        <v>134.1</v>
      </c>
      <c r="K29" s="53">
        <v>0</v>
      </c>
      <c r="L29" s="53">
        <v>0</v>
      </c>
      <c r="M29" s="53">
        <v>134.1</v>
      </c>
      <c r="N29" s="66"/>
      <c r="O29" s="87"/>
      <c r="P29" s="88"/>
      <c r="Q29" s="89"/>
      <c r="R29" s="113"/>
      <c r="S29" s="114"/>
      <c r="T29" s="70">
        <v>0</v>
      </c>
      <c r="U29" s="70">
        <v>12.96</v>
      </c>
      <c r="V29" s="70">
        <v>0</v>
      </c>
      <c r="W29" s="70">
        <v>0</v>
      </c>
      <c r="X29" s="70">
        <v>12.96</v>
      </c>
      <c r="Y29" s="70">
        <v>0</v>
      </c>
      <c r="Z29" s="52">
        <v>0</v>
      </c>
      <c r="AA29" s="54">
        <v>0</v>
      </c>
      <c r="AB29" s="54">
        <v>12.96</v>
      </c>
      <c r="AC29" s="52">
        <v>4.8725922172267034E-05</v>
      </c>
      <c r="AD29" s="54">
        <v>19.60864848</v>
      </c>
      <c r="AE29" s="54">
        <v>0</v>
      </c>
      <c r="AF29" s="52">
        <v>0</v>
      </c>
      <c r="AG29" s="54">
        <v>0</v>
      </c>
      <c r="AH29" s="70">
        <v>0</v>
      </c>
      <c r="AI29" s="52">
        <v>0</v>
      </c>
      <c r="AJ29" s="54">
        <v>0</v>
      </c>
      <c r="AK29" s="54">
        <v>12.96</v>
      </c>
      <c r="AL29" s="52">
        <v>1.047403113090563E-05</v>
      </c>
      <c r="AM29" s="54">
        <v>19.60864848</v>
      </c>
      <c r="AN29" s="26"/>
      <c r="AO29" s="26"/>
      <c r="AP29" s="51"/>
    </row>
    <row r="30" spans="1:42" ht="71.25" hidden="1">
      <c r="A30" s="46"/>
      <c r="B30" s="70"/>
      <c r="C30" s="70" t="s">
        <v>105</v>
      </c>
      <c r="D30" s="70">
        <v>2013</v>
      </c>
      <c r="E30" s="70">
        <v>2013</v>
      </c>
      <c r="F30" s="47">
        <v>6.739619961287482</v>
      </c>
      <c r="G30" s="68">
        <v>0</v>
      </c>
      <c r="H30" s="127"/>
      <c r="I30" s="53">
        <v>0</v>
      </c>
      <c r="J30" s="53">
        <v>113.8</v>
      </c>
      <c r="K30" s="53">
        <v>0</v>
      </c>
      <c r="L30" s="53">
        <v>0</v>
      </c>
      <c r="M30" s="53">
        <v>113.8</v>
      </c>
      <c r="N30" s="66"/>
      <c r="O30" s="87"/>
      <c r="P30" s="88"/>
      <c r="Q30" s="89"/>
      <c r="R30" s="113"/>
      <c r="S30" s="114"/>
      <c r="T30" s="70">
        <v>0</v>
      </c>
      <c r="U30" s="70">
        <v>11.16</v>
      </c>
      <c r="V30" s="70">
        <v>0</v>
      </c>
      <c r="W30" s="70">
        <v>0</v>
      </c>
      <c r="X30" s="70">
        <v>11.16</v>
      </c>
      <c r="Y30" s="70">
        <v>0</v>
      </c>
      <c r="Z30" s="52">
        <v>0</v>
      </c>
      <c r="AA30" s="54">
        <v>0</v>
      </c>
      <c r="AB30" s="54">
        <v>11.16</v>
      </c>
      <c r="AC30" s="52">
        <v>4.1958432981674386E-05</v>
      </c>
      <c r="AD30" s="54">
        <v>16.885225079999998</v>
      </c>
      <c r="AE30" s="54">
        <v>0</v>
      </c>
      <c r="AF30" s="52">
        <v>0</v>
      </c>
      <c r="AG30" s="54">
        <v>0</v>
      </c>
      <c r="AH30" s="70">
        <v>0</v>
      </c>
      <c r="AI30" s="52">
        <v>0</v>
      </c>
      <c r="AJ30" s="54">
        <v>0</v>
      </c>
      <c r="AK30" s="54">
        <v>11.16</v>
      </c>
      <c r="AL30" s="52">
        <v>9.019304584946514E-06</v>
      </c>
      <c r="AM30" s="54">
        <v>16.885225079999998</v>
      </c>
      <c r="AN30" s="26"/>
      <c r="AO30" s="26"/>
      <c r="AP30" s="51"/>
    </row>
    <row r="31" spans="1:42" ht="40.5" hidden="1">
      <c r="A31" s="46"/>
      <c r="B31" s="70"/>
      <c r="C31" s="70" t="s">
        <v>106</v>
      </c>
      <c r="D31" s="70">
        <v>2013</v>
      </c>
      <c r="E31" s="70">
        <v>2013</v>
      </c>
      <c r="F31" s="47">
        <v>5.079391376799265</v>
      </c>
      <c r="G31" s="68">
        <v>0</v>
      </c>
      <c r="H31" s="127"/>
      <c r="I31" s="53">
        <v>0</v>
      </c>
      <c r="J31" s="53">
        <v>74.7</v>
      </c>
      <c r="K31" s="53">
        <v>0</v>
      </c>
      <c r="L31" s="53">
        <v>0</v>
      </c>
      <c r="M31" s="53">
        <v>74.7</v>
      </c>
      <c r="N31" s="66"/>
      <c r="O31" s="87"/>
      <c r="P31" s="88"/>
      <c r="Q31" s="89"/>
      <c r="R31" s="113"/>
      <c r="S31" s="114"/>
      <c r="T31" s="70">
        <v>0</v>
      </c>
      <c r="U31" s="70">
        <v>9.719999999999999</v>
      </c>
      <c r="V31" s="70">
        <v>0</v>
      </c>
      <c r="W31" s="70">
        <v>0</v>
      </c>
      <c r="X31" s="70">
        <v>9.719999999999999</v>
      </c>
      <c r="Y31" s="70">
        <v>0</v>
      </c>
      <c r="Z31" s="52">
        <v>0</v>
      </c>
      <c r="AA31" s="54">
        <v>0</v>
      </c>
      <c r="AB31" s="54">
        <v>9.719999999999999</v>
      </c>
      <c r="AC31" s="52">
        <v>3.654444162920027E-05</v>
      </c>
      <c r="AD31" s="54">
        <v>14.706486359999998</v>
      </c>
      <c r="AE31" s="54">
        <v>0</v>
      </c>
      <c r="AF31" s="52">
        <v>0</v>
      </c>
      <c r="AG31" s="54">
        <v>0</v>
      </c>
      <c r="AH31" s="70">
        <v>0</v>
      </c>
      <c r="AI31" s="52">
        <v>0</v>
      </c>
      <c r="AJ31" s="54">
        <v>0</v>
      </c>
      <c r="AK31" s="54">
        <v>9.719999999999999</v>
      </c>
      <c r="AL31" s="52">
        <v>7.855523348179221E-06</v>
      </c>
      <c r="AM31" s="54">
        <v>14.706486359999998</v>
      </c>
      <c r="AN31" s="26"/>
      <c r="AO31" s="26"/>
      <c r="AP31" s="51"/>
    </row>
    <row r="32" spans="1:42" ht="51" hidden="1">
      <c r="A32" s="46"/>
      <c r="B32" s="70"/>
      <c r="C32" s="70" t="s">
        <v>107</v>
      </c>
      <c r="D32" s="70">
        <v>2013</v>
      </c>
      <c r="E32" s="70">
        <v>2013</v>
      </c>
      <c r="F32" s="47">
        <v>9.34874111090103</v>
      </c>
      <c r="G32" s="68">
        <v>0</v>
      </c>
      <c r="H32" s="127"/>
      <c r="I32" s="53">
        <v>0</v>
      </c>
      <c r="J32" s="53">
        <v>0</v>
      </c>
      <c r="K32" s="53">
        <v>72.5</v>
      </c>
      <c r="L32" s="53">
        <v>0</v>
      </c>
      <c r="M32" s="53">
        <v>72.5</v>
      </c>
      <c r="N32" s="66"/>
      <c r="O32" s="87"/>
      <c r="P32" s="88"/>
      <c r="Q32" s="89"/>
      <c r="R32" s="113"/>
      <c r="S32" s="114"/>
      <c r="T32" s="70">
        <v>0</v>
      </c>
      <c r="U32" s="70">
        <v>0</v>
      </c>
      <c r="V32" s="70">
        <v>4.68</v>
      </c>
      <c r="W32" s="70">
        <v>0</v>
      </c>
      <c r="X32" s="70">
        <v>4.68</v>
      </c>
      <c r="Y32" s="70">
        <v>0</v>
      </c>
      <c r="Z32" s="52">
        <v>0</v>
      </c>
      <c r="AA32" s="54">
        <v>0</v>
      </c>
      <c r="AB32" s="54">
        <v>0</v>
      </c>
      <c r="AC32" s="52">
        <v>0</v>
      </c>
      <c r="AD32" s="54">
        <v>0</v>
      </c>
      <c r="AE32" s="54">
        <v>4.68</v>
      </c>
      <c r="AF32" s="52">
        <v>1.934782362331747E-05</v>
      </c>
      <c r="AG32" s="54">
        <v>7.75505484</v>
      </c>
      <c r="AH32" s="70">
        <v>0</v>
      </c>
      <c r="AI32" s="52">
        <v>0</v>
      </c>
      <c r="AJ32" s="54">
        <v>0</v>
      </c>
      <c r="AK32" s="54">
        <v>4.68</v>
      </c>
      <c r="AL32" s="52">
        <v>3.7822890194936994E-06</v>
      </c>
      <c r="AM32" s="54">
        <v>7.75505484</v>
      </c>
      <c r="AN32" s="26"/>
      <c r="AO32" s="26"/>
      <c r="AP32" s="51"/>
    </row>
    <row r="33" spans="1:42" ht="14.25" hidden="1">
      <c r="A33" s="67"/>
      <c r="B33" s="70" t="s">
        <v>108</v>
      </c>
      <c r="C33" s="68" t="s">
        <v>67</v>
      </c>
      <c r="D33" s="70">
        <v>2013</v>
      </c>
      <c r="E33" s="70">
        <v>2013</v>
      </c>
      <c r="F33" s="47">
        <v>11.769110279900936</v>
      </c>
      <c r="G33" s="68" t="s">
        <v>67</v>
      </c>
      <c r="H33" s="127"/>
      <c r="I33" s="53">
        <v>0</v>
      </c>
      <c r="J33" s="53">
        <v>315.77056024</v>
      </c>
      <c r="K33" s="53">
        <v>703.94473548</v>
      </c>
      <c r="L33" s="53">
        <v>358.30170184</v>
      </c>
      <c r="M33" s="53">
        <v>1378.0169975600002</v>
      </c>
      <c r="N33" s="53"/>
      <c r="O33" s="122"/>
      <c r="P33" s="123"/>
      <c r="Q33" s="124"/>
      <c r="R33" s="113"/>
      <c r="S33" s="114"/>
      <c r="T33" s="53">
        <v>0</v>
      </c>
      <c r="U33" s="53">
        <v>29.879999999999995</v>
      </c>
      <c r="V33" s="53">
        <v>31.14</v>
      </c>
      <c r="W33" s="53">
        <v>12</v>
      </c>
      <c r="X33" s="53">
        <v>73.02</v>
      </c>
      <c r="Y33" s="70">
        <v>0</v>
      </c>
      <c r="Z33" s="52">
        <v>0</v>
      </c>
      <c r="AA33" s="54">
        <v>0</v>
      </c>
      <c r="AB33" s="54">
        <v>29.879999999999995</v>
      </c>
      <c r="AC33" s="52">
        <v>0.00011234032056383786</v>
      </c>
      <c r="AD33" s="54">
        <v>45.20882843999999</v>
      </c>
      <c r="AE33" s="54">
        <v>31.14</v>
      </c>
      <c r="AF33" s="52">
        <v>0.0001287374418013047</v>
      </c>
      <c r="AG33" s="54">
        <v>51.60094182</v>
      </c>
      <c r="AH33" s="70">
        <v>12</v>
      </c>
      <c r="AI33" s="52">
        <v>3.459394348048001E-05</v>
      </c>
      <c r="AJ33" s="54">
        <v>20.27784</v>
      </c>
      <c r="AK33" s="54">
        <v>73.02</v>
      </c>
      <c r="AL33" s="52">
        <v>5.901340688107477E-05</v>
      </c>
      <c r="AM33" s="54">
        <v>117.08761025999999</v>
      </c>
      <c r="AN33" s="26"/>
      <c r="AO33" s="26"/>
      <c r="AP33" s="51"/>
    </row>
    <row r="34" spans="1:42" ht="51" hidden="1">
      <c r="A34" s="46"/>
      <c r="B34" s="70"/>
      <c r="C34" s="70" t="s">
        <v>109</v>
      </c>
      <c r="D34" s="70">
        <v>2013</v>
      </c>
      <c r="E34" s="70">
        <v>2013</v>
      </c>
      <c r="F34" s="47">
        <v>17.66961874834795</v>
      </c>
      <c r="G34" s="68">
        <v>0</v>
      </c>
      <c r="H34" s="127"/>
      <c r="I34" s="53">
        <v>0</v>
      </c>
      <c r="J34" s="53">
        <v>0</v>
      </c>
      <c r="K34" s="53">
        <v>0</v>
      </c>
      <c r="L34" s="53">
        <v>358.30170184</v>
      </c>
      <c r="M34" s="53">
        <v>358.30170184</v>
      </c>
      <c r="N34" s="66"/>
      <c r="O34" s="87"/>
      <c r="P34" s="88"/>
      <c r="Q34" s="89"/>
      <c r="R34" s="113"/>
      <c r="S34" s="114"/>
      <c r="T34" s="70">
        <v>0</v>
      </c>
      <c r="U34" s="70">
        <v>0</v>
      </c>
      <c r="V34" s="70">
        <v>0</v>
      </c>
      <c r="W34" s="70">
        <v>12</v>
      </c>
      <c r="X34" s="70">
        <v>12</v>
      </c>
      <c r="Y34" s="70">
        <v>0</v>
      </c>
      <c r="Z34" s="52">
        <v>0</v>
      </c>
      <c r="AA34" s="54">
        <v>0</v>
      </c>
      <c r="AB34" s="54">
        <v>0</v>
      </c>
      <c r="AC34" s="52">
        <v>0</v>
      </c>
      <c r="AD34" s="54">
        <v>0</v>
      </c>
      <c r="AE34" s="54">
        <v>0</v>
      </c>
      <c r="AF34" s="52">
        <v>0</v>
      </c>
      <c r="AG34" s="54">
        <v>0</v>
      </c>
      <c r="AH34" s="70">
        <v>12</v>
      </c>
      <c r="AI34" s="52">
        <v>3.459394348048001E-05</v>
      </c>
      <c r="AJ34" s="54">
        <v>20.27784</v>
      </c>
      <c r="AK34" s="54">
        <v>12</v>
      </c>
      <c r="AL34" s="52">
        <v>9.698176973060768E-06</v>
      </c>
      <c r="AM34" s="54">
        <v>20.27784</v>
      </c>
      <c r="AN34" s="26"/>
      <c r="AO34" s="26"/>
      <c r="AP34" s="51"/>
    </row>
    <row r="35" spans="1:42" ht="30" hidden="1">
      <c r="A35" s="46"/>
      <c r="B35" s="70"/>
      <c r="C35" s="70" t="s">
        <v>110</v>
      </c>
      <c r="D35" s="70">
        <v>2013</v>
      </c>
      <c r="E35" s="70">
        <v>2013</v>
      </c>
      <c r="F35" s="47">
        <v>17.829898008675954</v>
      </c>
      <c r="G35" s="68">
        <v>0</v>
      </c>
      <c r="H35" s="127"/>
      <c r="I35" s="53">
        <v>0</v>
      </c>
      <c r="J35" s="53">
        <v>0</v>
      </c>
      <c r="K35" s="53">
        <v>191.45331255999994</v>
      </c>
      <c r="L35" s="53">
        <v>0</v>
      </c>
      <c r="M35" s="53">
        <v>191.45331255999994</v>
      </c>
      <c r="N35" s="66"/>
      <c r="O35" s="87"/>
      <c r="P35" s="88"/>
      <c r="Q35" s="89"/>
      <c r="R35" s="113"/>
      <c r="S35" s="114"/>
      <c r="T35" s="70">
        <v>0</v>
      </c>
      <c r="U35" s="70">
        <v>0</v>
      </c>
      <c r="V35" s="70">
        <v>6.48</v>
      </c>
      <c r="W35" s="70">
        <v>0</v>
      </c>
      <c r="X35" s="70">
        <v>6.48</v>
      </c>
      <c r="Y35" s="70">
        <v>0</v>
      </c>
      <c r="Z35" s="52">
        <v>0</v>
      </c>
      <c r="AA35" s="54">
        <v>0</v>
      </c>
      <c r="AB35" s="54">
        <v>0</v>
      </c>
      <c r="AC35" s="52">
        <v>0</v>
      </c>
      <c r="AD35" s="54">
        <v>0</v>
      </c>
      <c r="AE35" s="54">
        <v>6.48</v>
      </c>
      <c r="AF35" s="52">
        <v>2.6789294247670345E-05</v>
      </c>
      <c r="AG35" s="54">
        <v>10.737768240000001</v>
      </c>
      <c r="AH35" s="70">
        <v>0</v>
      </c>
      <c r="AI35" s="52">
        <v>0</v>
      </c>
      <c r="AJ35" s="54">
        <v>0</v>
      </c>
      <c r="AK35" s="54">
        <v>6.48</v>
      </c>
      <c r="AL35" s="52">
        <v>5.237015565452815E-06</v>
      </c>
      <c r="AM35" s="54">
        <v>10.737768240000001</v>
      </c>
      <c r="AN35" s="26"/>
      <c r="AO35" s="26"/>
      <c r="AP35" s="51"/>
    </row>
    <row r="36" spans="1:42" ht="40.5" hidden="1">
      <c r="A36" s="46"/>
      <c r="B36" s="70"/>
      <c r="C36" s="70" t="s">
        <v>111</v>
      </c>
      <c r="D36" s="70">
        <v>2013</v>
      </c>
      <c r="E36" s="70">
        <v>2013</v>
      </c>
      <c r="F36" s="47">
        <v>12.580363563274027</v>
      </c>
      <c r="G36" s="68">
        <v>0</v>
      </c>
      <c r="H36" s="127"/>
      <c r="I36" s="53">
        <v>0</v>
      </c>
      <c r="J36" s="53">
        <v>0</v>
      </c>
      <c r="K36" s="53">
        <v>228.89407576000002</v>
      </c>
      <c r="L36" s="53">
        <v>0</v>
      </c>
      <c r="M36" s="53">
        <v>228.89407576000002</v>
      </c>
      <c r="N36" s="66"/>
      <c r="O36" s="87"/>
      <c r="P36" s="88"/>
      <c r="Q36" s="89"/>
      <c r="R36" s="113"/>
      <c r="S36" s="114"/>
      <c r="T36" s="70">
        <v>0</v>
      </c>
      <c r="U36" s="70">
        <v>0</v>
      </c>
      <c r="V36" s="70">
        <v>10.979999999999999</v>
      </c>
      <c r="W36" s="70">
        <v>0</v>
      </c>
      <c r="X36" s="70">
        <v>10.979999999999999</v>
      </c>
      <c r="Y36" s="70">
        <v>0</v>
      </c>
      <c r="Z36" s="52">
        <v>0</v>
      </c>
      <c r="AA36" s="54">
        <v>0</v>
      </c>
      <c r="AB36" s="54">
        <v>0</v>
      </c>
      <c r="AC36" s="52">
        <v>0</v>
      </c>
      <c r="AD36" s="54">
        <v>0</v>
      </c>
      <c r="AE36" s="54">
        <v>10.979999999999999</v>
      </c>
      <c r="AF36" s="52">
        <v>4.539297080855252E-05</v>
      </c>
      <c r="AG36" s="54">
        <v>18.194551739999998</v>
      </c>
      <c r="AH36" s="70">
        <v>0</v>
      </c>
      <c r="AI36" s="52">
        <v>0</v>
      </c>
      <c r="AJ36" s="54">
        <v>0</v>
      </c>
      <c r="AK36" s="54">
        <v>10.979999999999999</v>
      </c>
      <c r="AL36" s="52">
        <v>8.873831930350602E-06</v>
      </c>
      <c r="AM36" s="54">
        <v>18.194551739999998</v>
      </c>
      <c r="AN36" s="26"/>
      <c r="AO36" s="26"/>
      <c r="AP36" s="51"/>
    </row>
    <row r="37" spans="1:42" ht="51" hidden="1">
      <c r="A37" s="46"/>
      <c r="B37" s="70"/>
      <c r="C37" s="70" t="s">
        <v>112</v>
      </c>
      <c r="D37" s="70">
        <v>2013</v>
      </c>
      <c r="E37" s="70">
        <v>2013</v>
      </c>
      <c r="F37" s="47">
        <v>6.984710091726502</v>
      </c>
      <c r="G37" s="68">
        <v>0</v>
      </c>
      <c r="H37" s="127"/>
      <c r="I37" s="53">
        <v>0</v>
      </c>
      <c r="J37" s="53">
        <v>315.77056024</v>
      </c>
      <c r="K37" s="53">
        <v>0</v>
      </c>
      <c r="L37" s="53">
        <v>0</v>
      </c>
      <c r="M37" s="53">
        <v>315.77056024</v>
      </c>
      <c r="N37" s="66"/>
      <c r="O37" s="87"/>
      <c r="P37" s="88"/>
      <c r="Q37" s="89"/>
      <c r="R37" s="113"/>
      <c r="S37" s="114"/>
      <c r="T37" s="70">
        <v>0</v>
      </c>
      <c r="U37" s="70">
        <v>29.879999999999995</v>
      </c>
      <c r="V37" s="70">
        <v>0</v>
      </c>
      <c r="W37" s="70">
        <v>0</v>
      </c>
      <c r="X37" s="70">
        <v>29.879999999999995</v>
      </c>
      <c r="Y37" s="70">
        <v>0</v>
      </c>
      <c r="Z37" s="52">
        <v>0</v>
      </c>
      <c r="AA37" s="54">
        <v>0</v>
      </c>
      <c r="AB37" s="54">
        <v>29.879999999999995</v>
      </c>
      <c r="AC37" s="52">
        <v>0.00011234032056383786</v>
      </c>
      <c r="AD37" s="54">
        <v>45.20882843999999</v>
      </c>
      <c r="AE37" s="54">
        <v>0</v>
      </c>
      <c r="AF37" s="52">
        <v>0</v>
      </c>
      <c r="AG37" s="54">
        <v>0</v>
      </c>
      <c r="AH37" s="70">
        <v>0</v>
      </c>
      <c r="AI37" s="52">
        <v>0</v>
      </c>
      <c r="AJ37" s="54">
        <v>0</v>
      </c>
      <c r="AK37" s="54">
        <v>29.879999999999995</v>
      </c>
      <c r="AL37" s="52">
        <v>2.414846066292131E-05</v>
      </c>
      <c r="AM37" s="54">
        <v>45.20882843999999</v>
      </c>
      <c r="AN37" s="26"/>
      <c r="AO37" s="26"/>
      <c r="AP37" s="51"/>
    </row>
    <row r="38" spans="1:42" ht="60.75" hidden="1">
      <c r="A38" s="46"/>
      <c r="B38" s="70"/>
      <c r="C38" s="70" t="s">
        <v>113</v>
      </c>
      <c r="D38" s="70">
        <v>2013</v>
      </c>
      <c r="E38" s="70">
        <v>2013</v>
      </c>
      <c r="F38" s="47">
        <v>12.510568536618191</v>
      </c>
      <c r="G38" s="68">
        <v>0</v>
      </c>
      <c r="H38" s="127"/>
      <c r="I38" s="53">
        <v>0</v>
      </c>
      <c r="J38" s="53">
        <v>0</v>
      </c>
      <c r="K38" s="53">
        <v>283.59734715999997</v>
      </c>
      <c r="L38" s="53">
        <v>0</v>
      </c>
      <c r="M38" s="53">
        <v>283.59734715999997</v>
      </c>
      <c r="N38" s="66"/>
      <c r="O38" s="87"/>
      <c r="P38" s="88"/>
      <c r="Q38" s="89"/>
      <c r="R38" s="113"/>
      <c r="S38" s="114"/>
      <c r="T38" s="70">
        <v>0</v>
      </c>
      <c r="U38" s="70">
        <v>0</v>
      </c>
      <c r="V38" s="70">
        <v>13.68</v>
      </c>
      <c r="W38" s="70">
        <v>0</v>
      </c>
      <c r="X38" s="70">
        <v>13.68</v>
      </c>
      <c r="Y38" s="70">
        <v>0</v>
      </c>
      <c r="Z38" s="52">
        <v>0</v>
      </c>
      <c r="AA38" s="54">
        <v>0</v>
      </c>
      <c r="AB38" s="54">
        <v>0</v>
      </c>
      <c r="AC38" s="52">
        <v>0</v>
      </c>
      <c r="AD38" s="54">
        <v>0</v>
      </c>
      <c r="AE38" s="54">
        <v>13.68</v>
      </c>
      <c r="AF38" s="52">
        <v>5.655517674508183E-05</v>
      </c>
      <c r="AG38" s="54">
        <v>22.66862184</v>
      </c>
      <c r="AH38" s="70">
        <v>0</v>
      </c>
      <c r="AI38" s="52">
        <v>0</v>
      </c>
      <c r="AJ38" s="54">
        <v>0</v>
      </c>
      <c r="AK38" s="54">
        <v>13.68</v>
      </c>
      <c r="AL38" s="52">
        <v>1.1055921749289275E-05</v>
      </c>
      <c r="AM38" s="54">
        <v>22.66862184</v>
      </c>
      <c r="AN38" s="26"/>
      <c r="AO38" s="26"/>
      <c r="AP38" s="51"/>
    </row>
    <row r="39" spans="1:42" ht="14.25" hidden="1">
      <c r="A39" s="67"/>
      <c r="B39" s="70" t="s">
        <v>114</v>
      </c>
      <c r="C39" s="68" t="s">
        <v>67</v>
      </c>
      <c r="D39" s="70">
        <v>2013</v>
      </c>
      <c r="E39" s="70">
        <v>2013</v>
      </c>
      <c r="F39" s="47">
        <v>13.708822357841372</v>
      </c>
      <c r="G39" s="68" t="s">
        <v>67</v>
      </c>
      <c r="H39" s="127"/>
      <c r="I39" s="53">
        <v>0</v>
      </c>
      <c r="J39" s="53">
        <v>348.8374933333335</v>
      </c>
      <c r="K39" s="53">
        <v>348.8374933333335</v>
      </c>
      <c r="L39" s="53">
        <v>348.8374933333335</v>
      </c>
      <c r="M39" s="53">
        <v>1046.5124800000006</v>
      </c>
      <c r="N39" s="53"/>
      <c r="O39" s="122"/>
      <c r="P39" s="123"/>
      <c r="Q39" s="124"/>
      <c r="R39" s="113"/>
      <c r="S39" s="114"/>
      <c r="T39" s="53">
        <v>0</v>
      </c>
      <c r="U39" s="53">
        <v>26.28</v>
      </c>
      <c r="V39" s="53">
        <v>13.14</v>
      </c>
      <c r="W39" s="53">
        <v>8.76</v>
      </c>
      <c r="X39" s="53">
        <v>48.18</v>
      </c>
      <c r="Y39" s="70">
        <v>0</v>
      </c>
      <c r="Z39" s="52">
        <v>0</v>
      </c>
      <c r="AA39" s="54">
        <v>0</v>
      </c>
      <c r="AB39" s="54">
        <v>26.28</v>
      </c>
      <c r="AC39" s="52">
        <v>9.88053421826526E-05</v>
      </c>
      <c r="AD39" s="54">
        <v>39.76198164</v>
      </c>
      <c r="AE39" s="54">
        <v>13.14</v>
      </c>
      <c r="AF39" s="52">
        <v>5.432273555777597E-05</v>
      </c>
      <c r="AG39" s="54">
        <v>21.773807820000002</v>
      </c>
      <c r="AH39" s="70">
        <v>8.76</v>
      </c>
      <c r="AI39" s="52">
        <v>2.5253578740750402E-05</v>
      </c>
      <c r="AJ39" s="54">
        <v>14.8028232</v>
      </c>
      <c r="AK39" s="54">
        <v>48.18</v>
      </c>
      <c r="AL39" s="52">
        <v>3.893818054683899E-05</v>
      </c>
      <c r="AM39" s="54">
        <v>76.33861266000001</v>
      </c>
      <c r="AN39" s="26"/>
      <c r="AO39" s="26"/>
      <c r="AP39" s="51"/>
    </row>
    <row r="40" spans="1:42" ht="122.25" hidden="1">
      <c r="A40" s="46"/>
      <c r="B40" s="70"/>
      <c r="C40" s="70" t="s">
        <v>115</v>
      </c>
      <c r="D40" s="70">
        <v>2013</v>
      </c>
      <c r="E40" s="70">
        <v>2013</v>
      </c>
      <c r="F40" s="47">
        <v>8.773141552442342</v>
      </c>
      <c r="G40" s="68">
        <v>0</v>
      </c>
      <c r="H40" s="127"/>
      <c r="I40" s="53">
        <v>0</v>
      </c>
      <c r="J40" s="53">
        <v>348.8374933333335</v>
      </c>
      <c r="K40" s="53">
        <v>0</v>
      </c>
      <c r="L40" s="53">
        <v>0</v>
      </c>
      <c r="M40" s="53">
        <v>348.8374933333335</v>
      </c>
      <c r="N40" s="66"/>
      <c r="O40" s="87"/>
      <c r="P40" s="88"/>
      <c r="Q40" s="89"/>
      <c r="R40" s="113"/>
      <c r="S40" s="114"/>
      <c r="T40" s="70">
        <v>0</v>
      </c>
      <c r="U40" s="70">
        <v>26.28</v>
      </c>
      <c r="V40" s="70">
        <v>0</v>
      </c>
      <c r="W40" s="70">
        <v>0</v>
      </c>
      <c r="X40" s="70">
        <v>26.28</v>
      </c>
      <c r="Y40" s="70">
        <v>0</v>
      </c>
      <c r="Z40" s="52">
        <v>0</v>
      </c>
      <c r="AA40" s="54">
        <v>0</v>
      </c>
      <c r="AB40" s="54">
        <v>26.28</v>
      </c>
      <c r="AC40" s="52">
        <v>9.88053421826526E-05</v>
      </c>
      <c r="AD40" s="54">
        <v>39.76198164</v>
      </c>
      <c r="AE40" s="54">
        <v>0</v>
      </c>
      <c r="AF40" s="52">
        <v>0</v>
      </c>
      <c r="AG40" s="54">
        <v>0</v>
      </c>
      <c r="AH40" s="70">
        <v>0</v>
      </c>
      <c r="AI40" s="52">
        <v>0</v>
      </c>
      <c r="AJ40" s="54">
        <v>0</v>
      </c>
      <c r="AK40" s="54">
        <v>26.28</v>
      </c>
      <c r="AL40" s="52">
        <v>2.1239007571003084E-05</v>
      </c>
      <c r="AM40" s="54">
        <v>39.76198164</v>
      </c>
      <c r="AN40" s="26"/>
      <c r="AO40" s="26"/>
      <c r="AP40" s="51"/>
    </row>
    <row r="41" spans="1:42" ht="122.25" hidden="1">
      <c r="A41" s="46"/>
      <c r="B41" s="70"/>
      <c r="C41" s="70" t="s">
        <v>115</v>
      </c>
      <c r="D41" s="70">
        <v>2013</v>
      </c>
      <c r="E41" s="70">
        <v>2013</v>
      </c>
      <c r="F41" s="47">
        <v>16.02096868940462</v>
      </c>
      <c r="G41" s="68">
        <v>0</v>
      </c>
      <c r="H41" s="127"/>
      <c r="I41" s="53">
        <v>0</v>
      </c>
      <c r="J41" s="53">
        <v>0</v>
      </c>
      <c r="K41" s="53">
        <v>348.8374933333335</v>
      </c>
      <c r="L41" s="53">
        <v>0</v>
      </c>
      <c r="M41" s="53">
        <v>348.8374933333335</v>
      </c>
      <c r="N41" s="66"/>
      <c r="O41" s="87"/>
      <c r="P41" s="88"/>
      <c r="Q41" s="89"/>
      <c r="R41" s="113"/>
      <c r="S41" s="114"/>
      <c r="T41" s="70">
        <v>0</v>
      </c>
      <c r="U41" s="70">
        <v>0</v>
      </c>
      <c r="V41" s="70">
        <v>13.14</v>
      </c>
      <c r="W41" s="70">
        <v>0</v>
      </c>
      <c r="X41" s="70">
        <v>13.14</v>
      </c>
      <c r="Y41" s="70">
        <v>0</v>
      </c>
      <c r="Z41" s="52">
        <v>0</v>
      </c>
      <c r="AA41" s="54">
        <v>0</v>
      </c>
      <c r="AB41" s="54">
        <v>0</v>
      </c>
      <c r="AC41" s="52">
        <v>0</v>
      </c>
      <c r="AD41" s="54">
        <v>0</v>
      </c>
      <c r="AE41" s="54">
        <v>13.14</v>
      </c>
      <c r="AF41" s="52">
        <v>5.432273555777597E-05</v>
      </c>
      <c r="AG41" s="54">
        <v>21.773807820000002</v>
      </c>
      <c r="AH41" s="70">
        <v>0</v>
      </c>
      <c r="AI41" s="52">
        <v>0</v>
      </c>
      <c r="AJ41" s="54">
        <v>0</v>
      </c>
      <c r="AK41" s="54">
        <v>13.14</v>
      </c>
      <c r="AL41" s="52">
        <v>1.0619503785501542E-05</v>
      </c>
      <c r="AM41" s="54">
        <v>21.773807820000002</v>
      </c>
      <c r="AN41" s="26"/>
      <c r="AO41" s="26"/>
      <c r="AP41" s="51"/>
    </row>
    <row r="42" spans="1:42" ht="122.25" hidden="1">
      <c r="A42" s="46"/>
      <c r="B42" s="70"/>
      <c r="C42" s="70" t="s">
        <v>115</v>
      </c>
      <c r="D42" s="70">
        <v>2013</v>
      </c>
      <c r="E42" s="70">
        <v>2013</v>
      </c>
      <c r="F42" s="47">
        <v>23.56560560240519</v>
      </c>
      <c r="G42" s="68">
        <v>0</v>
      </c>
      <c r="H42" s="127"/>
      <c r="I42" s="53">
        <v>0</v>
      </c>
      <c r="J42" s="53">
        <v>0</v>
      </c>
      <c r="K42" s="53">
        <v>0</v>
      </c>
      <c r="L42" s="53">
        <v>348.8374933333335</v>
      </c>
      <c r="M42" s="53">
        <v>348.8374933333335</v>
      </c>
      <c r="N42" s="66"/>
      <c r="O42" s="87"/>
      <c r="P42" s="88"/>
      <c r="Q42" s="89"/>
      <c r="R42" s="113"/>
      <c r="S42" s="114"/>
      <c r="T42" s="70">
        <v>0</v>
      </c>
      <c r="U42" s="70">
        <v>0</v>
      </c>
      <c r="V42" s="70">
        <v>0</v>
      </c>
      <c r="W42" s="70">
        <v>8.76</v>
      </c>
      <c r="X42" s="70">
        <v>8.76</v>
      </c>
      <c r="Y42" s="70">
        <v>0</v>
      </c>
      <c r="Z42" s="52">
        <v>0</v>
      </c>
      <c r="AA42" s="54">
        <v>0</v>
      </c>
      <c r="AB42" s="54">
        <v>0</v>
      </c>
      <c r="AC42" s="52">
        <v>0</v>
      </c>
      <c r="AD42" s="54">
        <v>0</v>
      </c>
      <c r="AE42" s="54">
        <v>0</v>
      </c>
      <c r="AF42" s="52">
        <v>0</v>
      </c>
      <c r="AG42" s="54">
        <v>0</v>
      </c>
      <c r="AH42" s="70">
        <v>8.76</v>
      </c>
      <c r="AI42" s="52">
        <v>2.5253578740750402E-05</v>
      </c>
      <c r="AJ42" s="54">
        <v>14.8028232</v>
      </c>
      <c r="AK42" s="54">
        <v>8.76</v>
      </c>
      <c r="AL42" s="52">
        <v>7.079669190334361E-06</v>
      </c>
      <c r="AM42" s="54">
        <v>14.8028232</v>
      </c>
      <c r="AN42" s="26"/>
      <c r="AO42" s="26"/>
      <c r="AP42" s="51"/>
    </row>
    <row r="43" spans="1:42" ht="14.25" hidden="1">
      <c r="A43" s="67"/>
      <c r="B43" s="70" t="s">
        <v>116</v>
      </c>
      <c r="C43" s="68" t="s">
        <v>67</v>
      </c>
      <c r="D43" s="70">
        <v>2013</v>
      </c>
      <c r="E43" s="70">
        <v>2013</v>
      </c>
      <c r="F43" s="47">
        <v>9.251923640311372</v>
      </c>
      <c r="G43" s="68" t="s">
        <v>67</v>
      </c>
      <c r="H43" s="127"/>
      <c r="I43" s="53">
        <v>0</v>
      </c>
      <c r="J43" s="53">
        <v>2294.745794</v>
      </c>
      <c r="K43" s="53">
        <v>198.824</v>
      </c>
      <c r="L43" s="53">
        <v>0</v>
      </c>
      <c r="M43" s="53">
        <v>2493.569794</v>
      </c>
      <c r="N43" s="53">
        <v>0</v>
      </c>
      <c r="O43" s="122"/>
      <c r="P43" s="123"/>
      <c r="Q43" s="124"/>
      <c r="R43" s="113"/>
      <c r="S43" s="114"/>
      <c r="T43" s="53">
        <v>0</v>
      </c>
      <c r="U43" s="53">
        <v>168.07999999999996</v>
      </c>
      <c r="V43" s="53">
        <v>9.18</v>
      </c>
      <c r="W43" s="53">
        <v>0</v>
      </c>
      <c r="X43" s="53">
        <v>177.25999999999996</v>
      </c>
      <c r="Y43" s="53">
        <v>0</v>
      </c>
      <c r="Z43" s="52">
        <v>0</v>
      </c>
      <c r="AA43" s="54">
        <v>0</v>
      </c>
      <c r="AB43" s="54">
        <v>168.07999999999996</v>
      </c>
      <c r="AC43" s="52">
        <v>0.0006319331017526729</v>
      </c>
      <c r="AD43" s="54">
        <v>254.30722503999993</v>
      </c>
      <c r="AE43" s="54">
        <v>9.18</v>
      </c>
      <c r="AF43" s="52">
        <v>3.795150018419965E-05</v>
      </c>
      <c r="AG43" s="54">
        <v>15.21183834</v>
      </c>
      <c r="AH43" s="53">
        <v>0</v>
      </c>
      <c r="AI43" s="52">
        <v>0</v>
      </c>
      <c r="AJ43" s="54">
        <v>0</v>
      </c>
      <c r="AK43" s="54">
        <v>177.25999999999996</v>
      </c>
      <c r="AL43" s="52">
        <v>0.00014325823752039596</v>
      </c>
      <c r="AM43" s="54">
        <v>269.5190633799999</v>
      </c>
      <c r="AN43" s="26"/>
      <c r="AO43" s="26"/>
      <c r="AP43" s="51"/>
    </row>
    <row r="44" spans="1:42" ht="20.25" hidden="1">
      <c r="A44" s="46"/>
      <c r="B44" s="70"/>
      <c r="C44" s="67" t="s">
        <v>117</v>
      </c>
      <c r="D44" s="70">
        <v>2013</v>
      </c>
      <c r="E44" s="70">
        <v>2013</v>
      </c>
      <c r="F44" s="47">
        <v>48.91515093344159</v>
      </c>
      <c r="G44" s="68">
        <v>0</v>
      </c>
      <c r="H44" s="127"/>
      <c r="I44" s="53">
        <v>0</v>
      </c>
      <c r="J44" s="53">
        <v>79.93</v>
      </c>
      <c r="K44" s="53">
        <v>0</v>
      </c>
      <c r="L44" s="53">
        <v>0</v>
      </c>
      <c r="M44" s="53">
        <v>79.93</v>
      </c>
      <c r="N44" s="53"/>
      <c r="O44" s="87"/>
      <c r="P44" s="88"/>
      <c r="Q44" s="89"/>
      <c r="R44" s="113"/>
      <c r="S44" s="114"/>
      <c r="T44" s="53">
        <v>0</v>
      </c>
      <c r="U44" s="53">
        <v>1.08</v>
      </c>
      <c r="V44" s="53">
        <v>0</v>
      </c>
      <c r="W44" s="53">
        <v>0</v>
      </c>
      <c r="X44" s="53">
        <v>1.08</v>
      </c>
      <c r="Y44" s="70">
        <v>0</v>
      </c>
      <c r="Z44" s="52">
        <v>0</v>
      </c>
      <c r="AA44" s="54">
        <v>0</v>
      </c>
      <c r="AB44" s="54">
        <v>1.08</v>
      </c>
      <c r="AC44" s="52">
        <v>4.0604935143555864E-06</v>
      </c>
      <c r="AD44" s="54">
        <v>1.63405404</v>
      </c>
      <c r="AE44" s="54">
        <v>0</v>
      </c>
      <c r="AF44" s="52">
        <v>0</v>
      </c>
      <c r="AG44" s="54">
        <v>0</v>
      </c>
      <c r="AH44" s="70">
        <v>0</v>
      </c>
      <c r="AI44" s="52">
        <v>0</v>
      </c>
      <c r="AJ44" s="54">
        <v>0</v>
      </c>
      <c r="AK44" s="54">
        <v>1.08</v>
      </c>
      <c r="AL44" s="52">
        <v>8.728359275754692E-07</v>
      </c>
      <c r="AM44" s="54">
        <v>1.63405404</v>
      </c>
      <c r="AN44" s="26"/>
      <c r="AO44" s="26"/>
      <c r="AP44" s="51"/>
    </row>
    <row r="45" spans="1:42" ht="20.25" hidden="1">
      <c r="A45" s="46"/>
      <c r="B45" s="70"/>
      <c r="C45" s="67" t="s">
        <v>118</v>
      </c>
      <c r="D45" s="70">
        <v>2013</v>
      </c>
      <c r="E45" s="70">
        <v>2013</v>
      </c>
      <c r="F45" s="47">
        <v>14.67454528003248</v>
      </c>
      <c r="G45" s="68">
        <v>0</v>
      </c>
      <c r="H45" s="127"/>
      <c r="I45" s="53">
        <v>0</v>
      </c>
      <c r="J45" s="53">
        <v>79.93</v>
      </c>
      <c r="K45" s="53">
        <v>0</v>
      </c>
      <c r="L45" s="53">
        <v>0</v>
      </c>
      <c r="M45" s="53">
        <v>79.93</v>
      </c>
      <c r="N45" s="53"/>
      <c r="O45" s="87"/>
      <c r="P45" s="88"/>
      <c r="Q45" s="89"/>
      <c r="R45" s="113"/>
      <c r="S45" s="114"/>
      <c r="T45" s="53">
        <v>0</v>
      </c>
      <c r="U45" s="53">
        <v>3.5999999999999996</v>
      </c>
      <c r="V45" s="53">
        <v>0</v>
      </c>
      <c r="W45" s="53">
        <v>0</v>
      </c>
      <c r="X45" s="53">
        <v>3.5999999999999996</v>
      </c>
      <c r="Y45" s="70">
        <v>0</v>
      </c>
      <c r="Z45" s="52">
        <v>0</v>
      </c>
      <c r="AA45" s="54">
        <v>0</v>
      </c>
      <c r="AB45" s="54">
        <v>3.5999999999999996</v>
      </c>
      <c r="AC45" s="52">
        <v>1.3534978381185285E-05</v>
      </c>
      <c r="AD45" s="54">
        <v>5.446846799999999</v>
      </c>
      <c r="AE45" s="54">
        <v>0</v>
      </c>
      <c r="AF45" s="52">
        <v>0</v>
      </c>
      <c r="AG45" s="54">
        <v>0</v>
      </c>
      <c r="AH45" s="70">
        <v>0</v>
      </c>
      <c r="AI45" s="52">
        <v>0</v>
      </c>
      <c r="AJ45" s="54">
        <v>0</v>
      </c>
      <c r="AK45" s="54">
        <v>3.5999999999999996</v>
      </c>
      <c r="AL45" s="52">
        <v>2.90945309191823E-06</v>
      </c>
      <c r="AM45" s="54">
        <v>5.446846799999999</v>
      </c>
      <c r="AN45" s="26"/>
      <c r="AO45" s="26"/>
      <c r="AP45" s="51"/>
    </row>
    <row r="46" spans="1:42" ht="20.25" hidden="1">
      <c r="A46" s="46"/>
      <c r="B46" s="70"/>
      <c r="C46" s="67" t="s">
        <v>119</v>
      </c>
      <c r="D46" s="70">
        <v>2013</v>
      </c>
      <c r="E46" s="70">
        <v>2013</v>
      </c>
      <c r="F46" s="47">
        <v>17.609454336038976</v>
      </c>
      <c r="G46" s="68">
        <v>0</v>
      </c>
      <c r="H46" s="127"/>
      <c r="I46" s="53">
        <v>0</v>
      </c>
      <c r="J46" s="53">
        <v>79.93</v>
      </c>
      <c r="K46" s="53">
        <v>0</v>
      </c>
      <c r="L46" s="53">
        <v>0</v>
      </c>
      <c r="M46" s="53">
        <v>79.93</v>
      </c>
      <c r="N46" s="53"/>
      <c r="O46" s="87"/>
      <c r="P46" s="88"/>
      <c r="Q46" s="89"/>
      <c r="R46" s="113"/>
      <c r="S46" s="114"/>
      <c r="T46" s="53">
        <v>0</v>
      </c>
      <c r="U46" s="53">
        <v>3</v>
      </c>
      <c r="V46" s="53">
        <v>0</v>
      </c>
      <c r="W46" s="53">
        <v>0</v>
      </c>
      <c r="X46" s="53">
        <v>3</v>
      </c>
      <c r="Y46" s="70">
        <v>0</v>
      </c>
      <c r="Z46" s="52">
        <v>0</v>
      </c>
      <c r="AA46" s="54">
        <v>0</v>
      </c>
      <c r="AB46" s="54">
        <v>3</v>
      </c>
      <c r="AC46" s="52">
        <v>1.1279148650987739E-05</v>
      </c>
      <c r="AD46" s="54">
        <v>4.539039</v>
      </c>
      <c r="AE46" s="54">
        <v>0</v>
      </c>
      <c r="AF46" s="52">
        <v>0</v>
      </c>
      <c r="AG46" s="54">
        <v>0</v>
      </c>
      <c r="AH46" s="70">
        <v>0</v>
      </c>
      <c r="AI46" s="52">
        <v>0</v>
      </c>
      <c r="AJ46" s="54">
        <v>0</v>
      </c>
      <c r="AK46" s="54">
        <v>3</v>
      </c>
      <c r="AL46" s="52">
        <v>2.424544243265192E-06</v>
      </c>
      <c r="AM46" s="54">
        <v>4.539039</v>
      </c>
      <c r="AN46" s="26"/>
      <c r="AO46" s="26"/>
      <c r="AP46" s="51"/>
    </row>
    <row r="47" spans="1:42" ht="20.25" hidden="1">
      <c r="A47" s="46"/>
      <c r="B47" s="70"/>
      <c r="C47" s="67" t="s">
        <v>120</v>
      </c>
      <c r="D47" s="70">
        <v>2013</v>
      </c>
      <c r="E47" s="70">
        <v>2013</v>
      </c>
      <c r="F47" s="47">
        <v>26.41418150405846</v>
      </c>
      <c r="G47" s="68">
        <v>0</v>
      </c>
      <c r="H47" s="127"/>
      <c r="I47" s="53">
        <v>0</v>
      </c>
      <c r="J47" s="53">
        <v>79.93</v>
      </c>
      <c r="K47" s="53">
        <v>0</v>
      </c>
      <c r="L47" s="53">
        <v>0</v>
      </c>
      <c r="M47" s="53">
        <v>79.93</v>
      </c>
      <c r="N47" s="53"/>
      <c r="O47" s="87"/>
      <c r="P47" s="88"/>
      <c r="Q47" s="89"/>
      <c r="R47" s="113"/>
      <c r="S47" s="114"/>
      <c r="T47" s="53">
        <v>0</v>
      </c>
      <c r="U47" s="53">
        <v>2</v>
      </c>
      <c r="V47" s="53">
        <v>0</v>
      </c>
      <c r="W47" s="53">
        <v>0</v>
      </c>
      <c r="X47" s="53">
        <v>2</v>
      </c>
      <c r="Y47" s="70">
        <v>0</v>
      </c>
      <c r="Z47" s="52">
        <v>0</v>
      </c>
      <c r="AA47" s="54">
        <v>0</v>
      </c>
      <c r="AB47" s="54">
        <v>2</v>
      </c>
      <c r="AC47" s="52">
        <v>7.519432433991826E-06</v>
      </c>
      <c r="AD47" s="54">
        <v>3.026026</v>
      </c>
      <c r="AE47" s="54">
        <v>0</v>
      </c>
      <c r="AF47" s="52">
        <v>0</v>
      </c>
      <c r="AG47" s="54">
        <v>0</v>
      </c>
      <c r="AH47" s="70">
        <v>0</v>
      </c>
      <c r="AI47" s="52">
        <v>0</v>
      </c>
      <c r="AJ47" s="54">
        <v>0</v>
      </c>
      <c r="AK47" s="54">
        <v>2</v>
      </c>
      <c r="AL47" s="52">
        <v>1.6163628288434614E-06</v>
      </c>
      <c r="AM47" s="54">
        <v>3.026026</v>
      </c>
      <c r="AN47" s="26"/>
      <c r="AO47" s="26"/>
      <c r="AP47" s="51"/>
    </row>
    <row r="48" spans="1:42" ht="20.25" hidden="1">
      <c r="A48" s="46"/>
      <c r="B48" s="70"/>
      <c r="C48" s="67" t="s">
        <v>121</v>
      </c>
      <c r="D48" s="70">
        <v>2013</v>
      </c>
      <c r="E48" s="70">
        <v>2013</v>
      </c>
      <c r="F48" s="47">
        <v>3.9660933189276975</v>
      </c>
      <c r="G48" s="68">
        <v>0</v>
      </c>
      <c r="H48" s="127"/>
      <c r="I48" s="53">
        <v>0</v>
      </c>
      <c r="J48" s="53">
        <v>79.93</v>
      </c>
      <c r="K48" s="53">
        <v>0</v>
      </c>
      <c r="L48" s="53">
        <v>0</v>
      </c>
      <c r="M48" s="53">
        <v>79.93</v>
      </c>
      <c r="N48" s="53"/>
      <c r="O48" s="87"/>
      <c r="P48" s="88"/>
      <c r="Q48" s="89"/>
      <c r="R48" s="113"/>
      <c r="S48" s="114"/>
      <c r="T48" s="53">
        <v>0</v>
      </c>
      <c r="U48" s="53">
        <v>13.319999999999999</v>
      </c>
      <c r="V48" s="53">
        <v>0</v>
      </c>
      <c r="W48" s="53">
        <v>0</v>
      </c>
      <c r="X48" s="53">
        <v>13.319999999999999</v>
      </c>
      <c r="Y48" s="70">
        <v>0</v>
      </c>
      <c r="Z48" s="52">
        <v>0</v>
      </c>
      <c r="AA48" s="54">
        <v>0</v>
      </c>
      <c r="AB48" s="54">
        <v>13.319999999999999</v>
      </c>
      <c r="AC48" s="52">
        <v>5.0079420010385554E-05</v>
      </c>
      <c r="AD48" s="54">
        <v>20.153333159999995</v>
      </c>
      <c r="AE48" s="54">
        <v>0</v>
      </c>
      <c r="AF48" s="52">
        <v>0</v>
      </c>
      <c r="AG48" s="54">
        <v>0</v>
      </c>
      <c r="AH48" s="70">
        <v>0</v>
      </c>
      <c r="AI48" s="52">
        <v>0</v>
      </c>
      <c r="AJ48" s="54">
        <v>0</v>
      </c>
      <c r="AK48" s="54">
        <v>13.319999999999999</v>
      </c>
      <c r="AL48" s="52">
        <v>1.076497644009745E-05</v>
      </c>
      <c r="AM48" s="54">
        <v>20.153333159999995</v>
      </c>
      <c r="AN48" s="26"/>
      <c r="AO48" s="26"/>
      <c r="AP48" s="51"/>
    </row>
    <row r="49" spans="1:42" ht="20.25" hidden="1">
      <c r="A49" s="46"/>
      <c r="B49" s="70"/>
      <c r="C49" s="67" t="s">
        <v>122</v>
      </c>
      <c r="D49" s="70">
        <v>2013</v>
      </c>
      <c r="E49" s="70">
        <v>2013</v>
      </c>
      <c r="F49" s="47">
        <v>9.78303018668832</v>
      </c>
      <c r="G49" s="68">
        <v>0</v>
      </c>
      <c r="H49" s="127"/>
      <c r="I49" s="53">
        <v>0</v>
      </c>
      <c r="J49" s="53">
        <v>79.93</v>
      </c>
      <c r="K49" s="53">
        <v>0</v>
      </c>
      <c r="L49" s="53">
        <v>0</v>
      </c>
      <c r="M49" s="53">
        <v>79.93</v>
      </c>
      <c r="N49" s="53"/>
      <c r="O49" s="87"/>
      <c r="P49" s="88"/>
      <c r="Q49" s="89"/>
      <c r="R49" s="113"/>
      <c r="S49" s="114"/>
      <c r="T49" s="53">
        <v>0</v>
      </c>
      <c r="U49" s="53">
        <v>5.3999999999999995</v>
      </c>
      <c r="V49" s="53">
        <v>0</v>
      </c>
      <c r="W49" s="53">
        <v>0</v>
      </c>
      <c r="X49" s="53">
        <v>5.3999999999999995</v>
      </c>
      <c r="Y49" s="70">
        <v>0</v>
      </c>
      <c r="Z49" s="52">
        <v>0</v>
      </c>
      <c r="AA49" s="54">
        <v>0</v>
      </c>
      <c r="AB49" s="54">
        <v>5.3999999999999995</v>
      </c>
      <c r="AC49" s="52">
        <v>2.0302467571777926E-05</v>
      </c>
      <c r="AD49" s="54">
        <v>8.1702702</v>
      </c>
      <c r="AE49" s="54">
        <v>0</v>
      </c>
      <c r="AF49" s="52">
        <v>0</v>
      </c>
      <c r="AG49" s="54">
        <v>0</v>
      </c>
      <c r="AH49" s="70">
        <v>0</v>
      </c>
      <c r="AI49" s="52">
        <v>0</v>
      </c>
      <c r="AJ49" s="54">
        <v>0</v>
      </c>
      <c r="AK49" s="54">
        <v>5.3999999999999995</v>
      </c>
      <c r="AL49" s="52">
        <v>4.364179637877345E-06</v>
      </c>
      <c r="AM49" s="54">
        <v>8.1702702</v>
      </c>
      <c r="AN49" s="26"/>
      <c r="AO49" s="26"/>
      <c r="AP49" s="51"/>
    </row>
    <row r="50" spans="1:42" ht="20.25" hidden="1">
      <c r="A50" s="46"/>
      <c r="B50" s="70"/>
      <c r="C50" s="67" t="s">
        <v>123</v>
      </c>
      <c r="D50" s="70">
        <v>2013</v>
      </c>
      <c r="E50" s="70">
        <v>2013</v>
      </c>
      <c r="F50" s="47">
        <v>3.4005178810565244</v>
      </c>
      <c r="G50" s="68">
        <v>0</v>
      </c>
      <c r="H50" s="127"/>
      <c r="I50" s="53">
        <v>0</v>
      </c>
      <c r="J50" s="53">
        <v>181.5165794</v>
      </c>
      <c r="K50" s="53">
        <v>0</v>
      </c>
      <c r="L50" s="53">
        <v>0</v>
      </c>
      <c r="M50" s="53">
        <v>181.5165794</v>
      </c>
      <c r="N50" s="53"/>
      <c r="O50" s="87"/>
      <c r="P50" s="88"/>
      <c r="Q50" s="89"/>
      <c r="R50" s="113"/>
      <c r="S50" s="114"/>
      <c r="T50" s="53">
        <v>0</v>
      </c>
      <c r="U50" s="53">
        <v>35.28</v>
      </c>
      <c r="V50" s="53">
        <v>0</v>
      </c>
      <c r="W50" s="53">
        <v>0</v>
      </c>
      <c r="X50" s="53">
        <v>35.28</v>
      </c>
      <c r="Y50" s="70">
        <v>0</v>
      </c>
      <c r="Z50" s="52">
        <v>0</v>
      </c>
      <c r="AA50" s="54">
        <v>0</v>
      </c>
      <c r="AB50" s="54">
        <v>35.28</v>
      </c>
      <c r="AC50" s="52">
        <v>0.0001326427881356158</v>
      </c>
      <c r="AD50" s="54">
        <v>53.37909864</v>
      </c>
      <c r="AE50" s="54">
        <v>0</v>
      </c>
      <c r="AF50" s="52">
        <v>0</v>
      </c>
      <c r="AG50" s="54">
        <v>0</v>
      </c>
      <c r="AH50" s="70">
        <v>0</v>
      </c>
      <c r="AI50" s="52">
        <v>0</v>
      </c>
      <c r="AJ50" s="54">
        <v>0</v>
      </c>
      <c r="AK50" s="54">
        <v>35.28</v>
      </c>
      <c r="AL50" s="52">
        <v>2.851264030079866E-05</v>
      </c>
      <c r="AM50" s="54">
        <v>53.37909864</v>
      </c>
      <c r="AN50" s="26"/>
      <c r="AO50" s="26"/>
      <c r="AP50" s="51"/>
    </row>
    <row r="51" spans="1:42" ht="20.25" hidden="1">
      <c r="A51" s="46"/>
      <c r="B51" s="70"/>
      <c r="C51" s="67" t="s">
        <v>124</v>
      </c>
      <c r="D51" s="70">
        <v>2013</v>
      </c>
      <c r="E51" s="70">
        <v>2013</v>
      </c>
      <c r="F51" s="47">
        <v>11.491405253225498</v>
      </c>
      <c r="G51" s="68">
        <v>0</v>
      </c>
      <c r="H51" s="127"/>
      <c r="I51" s="53">
        <v>0</v>
      </c>
      <c r="J51" s="53">
        <v>181.5165794</v>
      </c>
      <c r="K51" s="53">
        <v>0</v>
      </c>
      <c r="L51" s="53">
        <v>0</v>
      </c>
      <c r="M51" s="53">
        <v>181.5165794</v>
      </c>
      <c r="N51" s="53"/>
      <c r="O51" s="87"/>
      <c r="P51" s="88"/>
      <c r="Q51" s="89"/>
      <c r="R51" s="113"/>
      <c r="S51" s="114"/>
      <c r="T51" s="53">
        <v>0</v>
      </c>
      <c r="U51" s="53">
        <v>10.44</v>
      </c>
      <c r="V51" s="53">
        <v>0</v>
      </c>
      <c r="W51" s="53">
        <v>0</v>
      </c>
      <c r="X51" s="53">
        <v>10.44</v>
      </c>
      <c r="Y51" s="70">
        <v>0</v>
      </c>
      <c r="Z51" s="52">
        <v>0</v>
      </c>
      <c r="AA51" s="54">
        <v>0</v>
      </c>
      <c r="AB51" s="54">
        <v>10.44</v>
      </c>
      <c r="AC51" s="52">
        <v>3.9251437305437326E-05</v>
      </c>
      <c r="AD51" s="54">
        <v>15.795855719999999</v>
      </c>
      <c r="AE51" s="54">
        <v>0</v>
      </c>
      <c r="AF51" s="52">
        <v>0</v>
      </c>
      <c r="AG51" s="54">
        <v>0</v>
      </c>
      <c r="AH51" s="70">
        <v>0</v>
      </c>
      <c r="AI51" s="52">
        <v>0</v>
      </c>
      <c r="AJ51" s="54">
        <v>0</v>
      </c>
      <c r="AK51" s="54">
        <v>10.44</v>
      </c>
      <c r="AL51" s="52">
        <v>8.437413966562868E-06</v>
      </c>
      <c r="AM51" s="54">
        <v>15.795855719999999</v>
      </c>
      <c r="AN51" s="26"/>
      <c r="AO51" s="26"/>
      <c r="AP51" s="51"/>
    </row>
    <row r="52" spans="1:42" ht="20.25" hidden="1">
      <c r="A52" s="46"/>
      <c r="B52" s="70"/>
      <c r="C52" s="67" t="s">
        <v>125</v>
      </c>
      <c r="D52" s="70">
        <v>2013</v>
      </c>
      <c r="E52" s="70">
        <v>2013</v>
      </c>
      <c r="F52" s="47">
        <v>30.29552294032177</v>
      </c>
      <c r="G52" s="68">
        <v>0</v>
      </c>
      <c r="H52" s="127"/>
      <c r="I52" s="53">
        <v>0</v>
      </c>
      <c r="J52" s="53">
        <v>181.5165794</v>
      </c>
      <c r="K52" s="53">
        <v>0</v>
      </c>
      <c r="L52" s="53">
        <v>0</v>
      </c>
      <c r="M52" s="53">
        <v>181.5165794</v>
      </c>
      <c r="N52" s="53"/>
      <c r="O52" s="87"/>
      <c r="P52" s="88"/>
      <c r="Q52" s="89"/>
      <c r="R52" s="113"/>
      <c r="S52" s="114"/>
      <c r="T52" s="53">
        <v>0</v>
      </c>
      <c r="U52" s="53">
        <v>3.9599999999999995</v>
      </c>
      <c r="V52" s="53">
        <v>0</v>
      </c>
      <c r="W52" s="53">
        <v>0</v>
      </c>
      <c r="X52" s="53">
        <v>3.9599999999999995</v>
      </c>
      <c r="Y52" s="70">
        <v>0</v>
      </c>
      <c r="Z52" s="52">
        <v>0</v>
      </c>
      <c r="AA52" s="54">
        <v>0</v>
      </c>
      <c r="AB52" s="54">
        <v>3.9599999999999995</v>
      </c>
      <c r="AC52" s="52">
        <v>1.4888476219303814E-05</v>
      </c>
      <c r="AD52" s="54">
        <v>5.991531479999999</v>
      </c>
      <c r="AE52" s="54">
        <v>0</v>
      </c>
      <c r="AF52" s="52">
        <v>0</v>
      </c>
      <c r="AG52" s="54">
        <v>0</v>
      </c>
      <c r="AH52" s="70">
        <v>0</v>
      </c>
      <c r="AI52" s="52">
        <v>0</v>
      </c>
      <c r="AJ52" s="54">
        <v>0</v>
      </c>
      <c r="AK52" s="54">
        <v>3.9599999999999995</v>
      </c>
      <c r="AL52" s="52">
        <v>3.200398401110053E-06</v>
      </c>
      <c r="AM52" s="54">
        <v>5.991531479999999</v>
      </c>
      <c r="AN52" s="26"/>
      <c r="AO52" s="26"/>
      <c r="AP52" s="51"/>
    </row>
    <row r="53" spans="1:42" ht="20.25" hidden="1">
      <c r="A53" s="46"/>
      <c r="B53" s="70"/>
      <c r="C53" s="67" t="s">
        <v>126</v>
      </c>
      <c r="D53" s="70">
        <v>2013</v>
      </c>
      <c r="E53" s="70">
        <v>2013</v>
      </c>
      <c r="F53" s="47">
        <v>5.554179205725657</v>
      </c>
      <c r="G53" s="68">
        <v>0</v>
      </c>
      <c r="H53" s="127"/>
      <c r="I53" s="53">
        <v>0</v>
      </c>
      <c r="J53" s="53">
        <v>181.5165794</v>
      </c>
      <c r="K53" s="53">
        <v>0</v>
      </c>
      <c r="L53" s="53">
        <v>0</v>
      </c>
      <c r="M53" s="53">
        <v>181.5165794</v>
      </c>
      <c r="N53" s="53"/>
      <c r="O53" s="87"/>
      <c r="P53" s="88"/>
      <c r="Q53" s="89"/>
      <c r="R53" s="113"/>
      <c r="S53" s="114"/>
      <c r="T53" s="53">
        <v>0</v>
      </c>
      <c r="U53" s="53">
        <v>21.599999999999998</v>
      </c>
      <c r="V53" s="53">
        <v>0</v>
      </c>
      <c r="W53" s="53">
        <v>0</v>
      </c>
      <c r="X53" s="53">
        <v>21.599999999999998</v>
      </c>
      <c r="Y53" s="70">
        <v>0</v>
      </c>
      <c r="Z53" s="52">
        <v>0</v>
      </c>
      <c r="AA53" s="54">
        <v>0</v>
      </c>
      <c r="AB53" s="54">
        <v>21.599999999999998</v>
      </c>
      <c r="AC53" s="52">
        <v>8.12098702871117E-05</v>
      </c>
      <c r="AD53" s="54">
        <v>32.6810808</v>
      </c>
      <c r="AE53" s="54">
        <v>0</v>
      </c>
      <c r="AF53" s="52">
        <v>0</v>
      </c>
      <c r="AG53" s="54">
        <v>0</v>
      </c>
      <c r="AH53" s="70">
        <v>0</v>
      </c>
      <c r="AI53" s="52">
        <v>0</v>
      </c>
      <c r="AJ53" s="54">
        <v>0</v>
      </c>
      <c r="AK53" s="54">
        <v>21.599999999999998</v>
      </c>
      <c r="AL53" s="52">
        <v>1.745671855150938E-05</v>
      </c>
      <c r="AM53" s="54">
        <v>32.6810808</v>
      </c>
      <c r="AN53" s="26"/>
      <c r="AO53" s="26"/>
      <c r="AP53" s="51"/>
    </row>
    <row r="54" spans="1:42" ht="20.25" hidden="1">
      <c r="A54" s="46"/>
      <c r="B54" s="70"/>
      <c r="C54" s="67" t="s">
        <v>127</v>
      </c>
      <c r="D54" s="70">
        <v>2013</v>
      </c>
      <c r="E54" s="70">
        <v>2013</v>
      </c>
      <c r="F54" s="47">
        <v>3.2995123994409843</v>
      </c>
      <c r="G54" s="68">
        <v>0</v>
      </c>
      <c r="H54" s="127"/>
      <c r="I54" s="53">
        <v>0</v>
      </c>
      <c r="J54" s="53">
        <v>181.5165794</v>
      </c>
      <c r="K54" s="53">
        <v>0</v>
      </c>
      <c r="L54" s="53">
        <v>0</v>
      </c>
      <c r="M54" s="53">
        <v>181.5165794</v>
      </c>
      <c r="N54" s="53"/>
      <c r="O54" s="87"/>
      <c r="P54" s="88"/>
      <c r="Q54" s="89"/>
      <c r="R54" s="113"/>
      <c r="S54" s="114"/>
      <c r="T54" s="53">
        <v>0</v>
      </c>
      <c r="U54" s="53">
        <v>36.36</v>
      </c>
      <c r="V54" s="53">
        <v>0</v>
      </c>
      <c r="W54" s="53">
        <v>0</v>
      </c>
      <c r="X54" s="53">
        <v>36.36</v>
      </c>
      <c r="Y54" s="70">
        <v>0</v>
      </c>
      <c r="Z54" s="52">
        <v>0</v>
      </c>
      <c r="AA54" s="54">
        <v>0</v>
      </c>
      <c r="AB54" s="54">
        <v>36.36</v>
      </c>
      <c r="AC54" s="52">
        <v>0.0001367032816499714</v>
      </c>
      <c r="AD54" s="54">
        <v>55.01315268</v>
      </c>
      <c r="AE54" s="54">
        <v>0</v>
      </c>
      <c r="AF54" s="52">
        <v>0</v>
      </c>
      <c r="AG54" s="54">
        <v>0</v>
      </c>
      <c r="AH54" s="70">
        <v>0</v>
      </c>
      <c r="AI54" s="52">
        <v>0</v>
      </c>
      <c r="AJ54" s="54">
        <v>0</v>
      </c>
      <c r="AK54" s="54">
        <v>36.36</v>
      </c>
      <c r="AL54" s="52">
        <v>2.9385476228374126E-05</v>
      </c>
      <c r="AM54" s="54">
        <v>55.01315268</v>
      </c>
      <c r="AN54" s="26"/>
      <c r="AO54" s="26"/>
      <c r="AP54" s="51"/>
    </row>
    <row r="55" spans="1:42" ht="20.25" hidden="1">
      <c r="A55" s="46"/>
      <c r="B55" s="70"/>
      <c r="C55" s="67" t="s">
        <v>128</v>
      </c>
      <c r="D55" s="70">
        <v>2013</v>
      </c>
      <c r="E55" s="70">
        <v>2013</v>
      </c>
      <c r="F55" s="47">
        <v>19.602985431972908</v>
      </c>
      <c r="G55" s="68">
        <v>0</v>
      </c>
      <c r="H55" s="127"/>
      <c r="I55" s="53">
        <v>0</v>
      </c>
      <c r="J55" s="53">
        <v>181.5165794</v>
      </c>
      <c r="K55" s="53">
        <v>0</v>
      </c>
      <c r="L55" s="53">
        <v>0</v>
      </c>
      <c r="M55" s="53">
        <v>181.5165794</v>
      </c>
      <c r="N55" s="53"/>
      <c r="O55" s="87"/>
      <c r="P55" s="88"/>
      <c r="Q55" s="89"/>
      <c r="R55" s="113"/>
      <c r="S55" s="114"/>
      <c r="T55" s="53">
        <v>0</v>
      </c>
      <c r="U55" s="53">
        <v>6.12</v>
      </c>
      <c r="V55" s="53">
        <v>0</v>
      </c>
      <c r="W55" s="53">
        <v>0</v>
      </c>
      <c r="X55" s="53">
        <v>6.12</v>
      </c>
      <c r="Y55" s="70">
        <v>0</v>
      </c>
      <c r="Z55" s="52">
        <v>0</v>
      </c>
      <c r="AA55" s="54">
        <v>0</v>
      </c>
      <c r="AB55" s="54">
        <v>6.12</v>
      </c>
      <c r="AC55" s="52">
        <v>2.3009463248014987E-05</v>
      </c>
      <c r="AD55" s="54">
        <v>9.25963956</v>
      </c>
      <c r="AE55" s="54">
        <v>0</v>
      </c>
      <c r="AF55" s="52">
        <v>0</v>
      </c>
      <c r="AG55" s="54">
        <v>0</v>
      </c>
      <c r="AH55" s="70">
        <v>0</v>
      </c>
      <c r="AI55" s="52">
        <v>0</v>
      </c>
      <c r="AJ55" s="54">
        <v>0</v>
      </c>
      <c r="AK55" s="54">
        <v>6.12</v>
      </c>
      <c r="AL55" s="52">
        <v>4.946070256260992E-06</v>
      </c>
      <c r="AM55" s="54">
        <v>9.25963956</v>
      </c>
      <c r="AN55" s="26"/>
      <c r="AO55" s="26"/>
      <c r="AP55" s="51"/>
    </row>
    <row r="56" spans="1:42" ht="30" hidden="1">
      <c r="A56" s="46"/>
      <c r="B56" s="70"/>
      <c r="C56" s="67" t="s">
        <v>129</v>
      </c>
      <c r="D56" s="70">
        <v>2013</v>
      </c>
      <c r="E56" s="70">
        <v>2013</v>
      </c>
      <c r="F56" s="47">
        <v>12.81733662859767</v>
      </c>
      <c r="G56" s="68">
        <v>0</v>
      </c>
      <c r="H56" s="127"/>
      <c r="I56" s="53">
        <v>0</v>
      </c>
      <c r="J56" s="53">
        <v>181.5165794</v>
      </c>
      <c r="K56" s="53">
        <v>0</v>
      </c>
      <c r="L56" s="53">
        <v>0</v>
      </c>
      <c r="M56" s="53">
        <v>181.5165794</v>
      </c>
      <c r="N56" s="53"/>
      <c r="O56" s="87"/>
      <c r="P56" s="88"/>
      <c r="Q56" s="89"/>
      <c r="R56" s="113"/>
      <c r="S56" s="114"/>
      <c r="T56" s="53">
        <v>0</v>
      </c>
      <c r="U56" s="53">
        <v>9.36</v>
      </c>
      <c r="V56" s="53">
        <v>0</v>
      </c>
      <c r="W56" s="53">
        <v>0</v>
      </c>
      <c r="X56" s="53">
        <v>9.36</v>
      </c>
      <c r="Y56" s="70">
        <v>0</v>
      </c>
      <c r="Z56" s="52">
        <v>0</v>
      </c>
      <c r="AA56" s="54">
        <v>0</v>
      </c>
      <c r="AB56" s="54">
        <v>9.36</v>
      </c>
      <c r="AC56" s="52">
        <v>3.5190943791081745E-05</v>
      </c>
      <c r="AD56" s="54">
        <v>14.161801679999998</v>
      </c>
      <c r="AE56" s="54">
        <v>0</v>
      </c>
      <c r="AF56" s="52">
        <v>0</v>
      </c>
      <c r="AG56" s="54">
        <v>0</v>
      </c>
      <c r="AH56" s="70">
        <v>0</v>
      </c>
      <c r="AI56" s="52">
        <v>0</v>
      </c>
      <c r="AJ56" s="54">
        <v>0</v>
      </c>
      <c r="AK56" s="54">
        <v>9.36</v>
      </c>
      <c r="AL56" s="52">
        <v>7.564578038987399E-06</v>
      </c>
      <c r="AM56" s="54">
        <v>14.161801679999998</v>
      </c>
      <c r="AN56" s="26"/>
      <c r="AO56" s="26"/>
      <c r="AP56" s="51"/>
    </row>
    <row r="57" spans="1:42" ht="40.5" hidden="1">
      <c r="A57" s="46"/>
      <c r="B57" s="70"/>
      <c r="C57" s="67" t="s">
        <v>130</v>
      </c>
      <c r="D57" s="70">
        <v>2013</v>
      </c>
      <c r="E57" s="70">
        <v>2013</v>
      </c>
      <c r="F57" s="47">
        <v>20.828172021471214</v>
      </c>
      <c r="G57" s="68">
        <v>0</v>
      </c>
      <c r="H57" s="127"/>
      <c r="I57" s="53">
        <v>0</v>
      </c>
      <c r="J57" s="53">
        <v>181.5165794</v>
      </c>
      <c r="K57" s="53">
        <v>0</v>
      </c>
      <c r="L57" s="53">
        <v>0</v>
      </c>
      <c r="M57" s="53">
        <v>181.5165794</v>
      </c>
      <c r="N57" s="53"/>
      <c r="O57" s="87"/>
      <c r="P57" s="88"/>
      <c r="Q57" s="89"/>
      <c r="R57" s="113"/>
      <c r="S57" s="114"/>
      <c r="T57" s="53">
        <v>0</v>
      </c>
      <c r="U57" s="53">
        <v>5.76</v>
      </c>
      <c r="V57" s="53">
        <v>0</v>
      </c>
      <c r="W57" s="53">
        <v>0</v>
      </c>
      <c r="X57" s="53">
        <v>5.76</v>
      </c>
      <c r="Y57" s="70">
        <v>0</v>
      </c>
      <c r="Z57" s="52">
        <v>0</v>
      </c>
      <c r="AA57" s="54">
        <v>0</v>
      </c>
      <c r="AB57" s="54">
        <v>5.76</v>
      </c>
      <c r="AC57" s="52">
        <v>2.1655965409896457E-05</v>
      </c>
      <c r="AD57" s="54">
        <v>8.714954879999999</v>
      </c>
      <c r="AE57" s="54">
        <v>0</v>
      </c>
      <c r="AF57" s="52">
        <v>0</v>
      </c>
      <c r="AG57" s="54">
        <v>0</v>
      </c>
      <c r="AH57" s="70">
        <v>0</v>
      </c>
      <c r="AI57" s="52">
        <v>0</v>
      </c>
      <c r="AJ57" s="54">
        <v>0</v>
      </c>
      <c r="AK57" s="54">
        <v>5.76</v>
      </c>
      <c r="AL57" s="52">
        <v>4.655124947069168E-06</v>
      </c>
      <c r="AM57" s="54">
        <v>8.714954879999999</v>
      </c>
      <c r="AN57" s="26"/>
      <c r="AO57" s="26"/>
      <c r="AP57" s="51"/>
    </row>
    <row r="58" spans="1:42" ht="20.25" hidden="1">
      <c r="A58" s="46"/>
      <c r="B58" s="70"/>
      <c r="C58" s="67" t="s">
        <v>131</v>
      </c>
      <c r="D58" s="70">
        <v>2013</v>
      </c>
      <c r="E58" s="70">
        <v>2013</v>
      </c>
      <c r="F58" s="47">
        <v>27.770896028628282</v>
      </c>
      <c r="G58" s="68">
        <v>0</v>
      </c>
      <c r="H58" s="127"/>
      <c r="I58" s="53">
        <v>0</v>
      </c>
      <c r="J58" s="53">
        <v>181.5165794</v>
      </c>
      <c r="K58" s="53">
        <v>0</v>
      </c>
      <c r="L58" s="53">
        <v>0</v>
      </c>
      <c r="M58" s="53">
        <v>181.5165794</v>
      </c>
      <c r="N58" s="53"/>
      <c r="O58" s="87"/>
      <c r="P58" s="88"/>
      <c r="Q58" s="89"/>
      <c r="R58" s="113"/>
      <c r="S58" s="114"/>
      <c r="T58" s="53">
        <v>0</v>
      </c>
      <c r="U58" s="53">
        <v>4.32</v>
      </c>
      <c r="V58" s="53">
        <v>0</v>
      </c>
      <c r="W58" s="53">
        <v>0</v>
      </c>
      <c r="X58" s="53">
        <v>4.32</v>
      </c>
      <c r="Y58" s="70">
        <v>0</v>
      </c>
      <c r="Z58" s="52">
        <v>0</v>
      </c>
      <c r="AA58" s="54">
        <v>0</v>
      </c>
      <c r="AB58" s="54">
        <v>4.32</v>
      </c>
      <c r="AC58" s="52">
        <v>1.6241974057422346E-05</v>
      </c>
      <c r="AD58" s="54">
        <v>6.53621616</v>
      </c>
      <c r="AE58" s="54">
        <v>0</v>
      </c>
      <c r="AF58" s="52">
        <v>0</v>
      </c>
      <c r="AG58" s="54">
        <v>0</v>
      </c>
      <c r="AH58" s="70">
        <v>0</v>
      </c>
      <c r="AI58" s="52">
        <v>0</v>
      </c>
      <c r="AJ58" s="54">
        <v>0</v>
      </c>
      <c r="AK58" s="54">
        <v>4.32</v>
      </c>
      <c r="AL58" s="52">
        <v>3.491343710301877E-06</v>
      </c>
      <c r="AM58" s="54">
        <v>6.53621616</v>
      </c>
      <c r="AN58" s="26"/>
      <c r="AO58" s="26"/>
      <c r="AP58" s="51"/>
    </row>
    <row r="59" spans="1:42" ht="20.25" hidden="1">
      <c r="A59" s="46"/>
      <c r="B59" s="70"/>
      <c r="C59" s="67" t="s">
        <v>132</v>
      </c>
      <c r="D59" s="70">
        <v>2013</v>
      </c>
      <c r="E59" s="70">
        <v>2013</v>
      </c>
      <c r="F59" s="47">
        <v>18.51393068575219</v>
      </c>
      <c r="G59" s="68">
        <v>0</v>
      </c>
      <c r="H59" s="127"/>
      <c r="I59" s="53">
        <v>0</v>
      </c>
      <c r="J59" s="53">
        <v>181.5165794</v>
      </c>
      <c r="K59" s="53">
        <v>0</v>
      </c>
      <c r="L59" s="53">
        <v>0</v>
      </c>
      <c r="M59" s="53">
        <v>181.5165794</v>
      </c>
      <c r="N59" s="53"/>
      <c r="O59" s="87"/>
      <c r="P59" s="88"/>
      <c r="Q59" s="89"/>
      <c r="R59" s="113"/>
      <c r="S59" s="114"/>
      <c r="T59" s="53">
        <v>0</v>
      </c>
      <c r="U59" s="53">
        <v>6.48</v>
      </c>
      <c r="V59" s="53">
        <v>0</v>
      </c>
      <c r="W59" s="53">
        <v>0</v>
      </c>
      <c r="X59" s="53">
        <v>6.48</v>
      </c>
      <c r="Y59" s="70">
        <v>0</v>
      </c>
      <c r="Z59" s="52">
        <v>0</v>
      </c>
      <c r="AA59" s="54">
        <v>0</v>
      </c>
      <c r="AB59" s="54">
        <v>6.48</v>
      </c>
      <c r="AC59" s="52">
        <v>2.4362961086133517E-05</v>
      </c>
      <c r="AD59" s="54">
        <v>9.80432424</v>
      </c>
      <c r="AE59" s="54">
        <v>0</v>
      </c>
      <c r="AF59" s="52">
        <v>0</v>
      </c>
      <c r="AG59" s="54">
        <v>0</v>
      </c>
      <c r="AH59" s="70">
        <v>0</v>
      </c>
      <c r="AI59" s="52">
        <v>0</v>
      </c>
      <c r="AJ59" s="54">
        <v>0</v>
      </c>
      <c r="AK59" s="54">
        <v>6.48</v>
      </c>
      <c r="AL59" s="52">
        <v>5.237015565452815E-06</v>
      </c>
      <c r="AM59" s="54">
        <v>9.80432424</v>
      </c>
      <c r="AN59" s="26"/>
      <c r="AO59" s="26"/>
      <c r="AP59" s="51"/>
    </row>
    <row r="60" spans="1:42" ht="40.5" hidden="1">
      <c r="A60" s="46"/>
      <c r="B60" s="70"/>
      <c r="C60" s="67" t="s">
        <v>133</v>
      </c>
      <c r="D60" s="70">
        <v>2013</v>
      </c>
      <c r="E60" s="70">
        <v>2013</v>
      </c>
      <c r="F60" s="47">
        <v>13.070346631096266</v>
      </c>
      <c r="G60" s="68">
        <v>0</v>
      </c>
      <c r="H60" s="127"/>
      <c r="I60" s="53">
        <v>0</v>
      </c>
      <c r="J60" s="53">
        <v>0</v>
      </c>
      <c r="K60" s="53">
        <v>198.824</v>
      </c>
      <c r="L60" s="53">
        <v>0</v>
      </c>
      <c r="M60" s="53">
        <v>198.824</v>
      </c>
      <c r="N60" s="53"/>
      <c r="O60" s="87"/>
      <c r="P60" s="88"/>
      <c r="Q60" s="89"/>
      <c r="R60" s="113"/>
      <c r="S60" s="114"/>
      <c r="T60" s="53">
        <v>0</v>
      </c>
      <c r="U60" s="53">
        <v>0</v>
      </c>
      <c r="V60" s="53">
        <v>9.18</v>
      </c>
      <c r="W60" s="53">
        <v>0</v>
      </c>
      <c r="X60" s="53">
        <v>9.18</v>
      </c>
      <c r="Y60" s="70">
        <v>0</v>
      </c>
      <c r="Z60" s="52">
        <v>0</v>
      </c>
      <c r="AA60" s="54">
        <v>0</v>
      </c>
      <c r="AB60" s="54">
        <v>0</v>
      </c>
      <c r="AC60" s="52">
        <v>0</v>
      </c>
      <c r="AD60" s="54">
        <v>0</v>
      </c>
      <c r="AE60" s="54">
        <v>9.18</v>
      </c>
      <c r="AF60" s="52">
        <v>3.795150018419965E-05</v>
      </c>
      <c r="AG60" s="54">
        <v>15.21183834</v>
      </c>
      <c r="AH60" s="70">
        <v>0</v>
      </c>
      <c r="AI60" s="52">
        <v>0</v>
      </c>
      <c r="AJ60" s="54">
        <v>0</v>
      </c>
      <c r="AK60" s="54">
        <v>9.18</v>
      </c>
      <c r="AL60" s="52">
        <v>7.4191053843914875E-06</v>
      </c>
      <c r="AM60" s="54">
        <v>15.21183834</v>
      </c>
      <c r="AN60" s="26"/>
      <c r="AO60" s="26"/>
      <c r="AP60" s="51"/>
    </row>
    <row r="61" spans="1:42" ht="14.25" hidden="1">
      <c r="A61" s="67"/>
      <c r="B61" s="70" t="s">
        <v>134</v>
      </c>
      <c r="C61" s="68" t="s">
        <v>67</v>
      </c>
      <c r="D61" s="70">
        <v>2013</v>
      </c>
      <c r="E61" s="70">
        <v>2013</v>
      </c>
      <c r="F61" s="47">
        <v>10.084256904783286</v>
      </c>
      <c r="G61" s="68" t="s">
        <v>67</v>
      </c>
      <c r="H61" s="127"/>
      <c r="I61" s="53">
        <v>0</v>
      </c>
      <c r="J61" s="53">
        <v>425</v>
      </c>
      <c r="K61" s="53">
        <v>425</v>
      </c>
      <c r="L61" s="53">
        <v>426</v>
      </c>
      <c r="M61" s="53">
        <v>1276</v>
      </c>
      <c r="N61" s="53">
        <v>0</v>
      </c>
      <c r="O61" s="122"/>
      <c r="P61" s="123"/>
      <c r="Q61" s="124"/>
      <c r="R61" s="113"/>
      <c r="S61" s="114"/>
      <c r="T61" s="53">
        <v>0</v>
      </c>
      <c r="U61" s="53">
        <v>43.56</v>
      </c>
      <c r="V61" s="53">
        <v>21.78</v>
      </c>
      <c r="W61" s="53">
        <v>14.52</v>
      </c>
      <c r="X61" s="53">
        <v>79.86</v>
      </c>
      <c r="Y61" s="53">
        <v>0</v>
      </c>
      <c r="Z61" s="52">
        <v>0</v>
      </c>
      <c r="AA61" s="54">
        <v>0</v>
      </c>
      <c r="AB61" s="54">
        <v>43.56</v>
      </c>
      <c r="AC61" s="52">
        <v>0.00016377323841234198</v>
      </c>
      <c r="AD61" s="54">
        <v>65.90684628</v>
      </c>
      <c r="AE61" s="54">
        <v>21.78</v>
      </c>
      <c r="AF61" s="52">
        <v>9.004179455466977E-05</v>
      </c>
      <c r="AG61" s="54">
        <v>36.09083214</v>
      </c>
      <c r="AH61" s="53">
        <v>14.52</v>
      </c>
      <c r="AI61" s="52">
        <v>4.1858671611380806E-05</v>
      </c>
      <c r="AJ61" s="54">
        <v>24.536186400000002</v>
      </c>
      <c r="AK61" s="54">
        <v>79.86</v>
      </c>
      <c r="AL61" s="52">
        <v>6.454136775571941E-05</v>
      </c>
      <c r="AM61" s="54">
        <v>126.53386482</v>
      </c>
      <c r="AN61" s="26"/>
      <c r="AO61" s="26"/>
      <c r="AP61" s="51"/>
    </row>
    <row r="62" spans="1:42" ht="122.25" hidden="1">
      <c r="A62" s="46"/>
      <c r="B62" s="70"/>
      <c r="C62" s="70" t="s">
        <v>115</v>
      </c>
      <c r="D62" s="70">
        <v>2013</v>
      </c>
      <c r="E62" s="70">
        <v>2013</v>
      </c>
      <c r="F62" s="47">
        <v>10.084255747595902</v>
      </c>
      <c r="G62" s="68">
        <v>0</v>
      </c>
      <c r="H62" s="127"/>
      <c r="I62" s="53">
        <v>0</v>
      </c>
      <c r="J62" s="53">
        <v>425</v>
      </c>
      <c r="K62" s="53">
        <v>425</v>
      </c>
      <c r="L62" s="53">
        <v>426</v>
      </c>
      <c r="M62" s="53">
        <v>1276</v>
      </c>
      <c r="N62" s="53"/>
      <c r="O62" s="122"/>
      <c r="P62" s="123"/>
      <c r="Q62" s="124"/>
      <c r="R62" s="113"/>
      <c r="S62" s="114"/>
      <c r="T62" s="53">
        <v>0</v>
      </c>
      <c r="U62" s="53">
        <v>43.56</v>
      </c>
      <c r="V62" s="53">
        <v>21.78</v>
      </c>
      <c r="W62" s="53">
        <v>14.52</v>
      </c>
      <c r="X62" s="53">
        <v>79.86</v>
      </c>
      <c r="Y62" s="53">
        <v>0</v>
      </c>
      <c r="Z62" s="52">
        <v>0</v>
      </c>
      <c r="AA62" s="54">
        <v>0</v>
      </c>
      <c r="AB62" s="54">
        <v>43.56</v>
      </c>
      <c r="AC62" s="52">
        <v>0.00016377323841234198</v>
      </c>
      <c r="AD62" s="54">
        <v>65.90686079999986</v>
      </c>
      <c r="AE62" s="54">
        <v>21.78</v>
      </c>
      <c r="AF62" s="52">
        <v>9.004179455466977E-05</v>
      </c>
      <c r="AG62" s="54">
        <v>36.09083214</v>
      </c>
      <c r="AH62" s="70">
        <v>14.52</v>
      </c>
      <c r="AI62" s="52">
        <v>4.1858671611380806E-05</v>
      </c>
      <c r="AJ62" s="54">
        <v>24.536186400000002</v>
      </c>
      <c r="AK62" s="54">
        <v>79.86</v>
      </c>
      <c r="AL62" s="52">
        <v>6.454136775571941E-05</v>
      </c>
      <c r="AM62" s="54">
        <v>126.53387933999987</v>
      </c>
      <c r="AN62" s="26"/>
      <c r="AO62" s="26"/>
      <c r="AP62" s="51"/>
    </row>
    <row r="63" spans="1:42" ht="20.25">
      <c r="A63" s="46" t="s">
        <v>70</v>
      </c>
      <c r="B63" s="70" t="s">
        <v>72</v>
      </c>
      <c r="C63" s="68" t="s">
        <v>67</v>
      </c>
      <c r="D63" s="68">
        <v>2014</v>
      </c>
      <c r="E63" s="68">
        <v>2014</v>
      </c>
      <c r="F63" s="56">
        <v>21.310719082334405</v>
      </c>
      <c r="G63" s="68" t="s">
        <v>67</v>
      </c>
      <c r="H63" s="127"/>
      <c r="I63" s="48">
        <v>0</v>
      </c>
      <c r="J63" s="48">
        <v>1091.472</v>
      </c>
      <c r="K63" s="48">
        <v>1761.337</v>
      </c>
      <c r="L63" s="48">
        <v>0</v>
      </c>
      <c r="M63" s="48">
        <v>2852.809</v>
      </c>
      <c r="N63" s="66"/>
      <c r="O63" s="90"/>
      <c r="P63" s="90"/>
      <c r="Q63" s="90"/>
      <c r="R63" s="113"/>
      <c r="S63" s="114"/>
      <c r="T63" s="68">
        <v>0</v>
      </c>
      <c r="U63" s="68">
        <v>50</v>
      </c>
      <c r="V63" s="68">
        <v>23</v>
      </c>
      <c r="W63" s="68">
        <v>0</v>
      </c>
      <c r="X63" s="68">
        <v>73</v>
      </c>
      <c r="Y63" s="68">
        <v>0</v>
      </c>
      <c r="Z63" s="52">
        <v>0</v>
      </c>
      <c r="AA63" s="49">
        <v>0</v>
      </c>
      <c r="AB63" s="49">
        <v>50</v>
      </c>
      <c r="AC63" s="52">
        <v>0.00018798581084979564</v>
      </c>
      <c r="AD63" s="49">
        <v>91.68995000000001</v>
      </c>
      <c r="AE63" s="49">
        <v>23</v>
      </c>
      <c r="AF63" s="52">
        <v>9.508545797784226E-05</v>
      </c>
      <c r="AG63" s="49">
        <v>42.17737700000001</v>
      </c>
      <c r="AH63" s="68">
        <v>0</v>
      </c>
      <c r="AI63" s="52">
        <v>0</v>
      </c>
      <c r="AJ63" s="49">
        <v>0</v>
      </c>
      <c r="AK63" s="49">
        <v>73</v>
      </c>
      <c r="AL63" s="52">
        <v>5.899724325278634E-05</v>
      </c>
      <c r="AM63" s="49">
        <v>133.86732700000002</v>
      </c>
      <c r="AN63" s="26"/>
      <c r="AO63" s="25"/>
      <c r="AP63" s="25"/>
    </row>
    <row r="64" spans="1:42" ht="102" hidden="1">
      <c r="A64" s="46"/>
      <c r="B64" s="70"/>
      <c r="C64" s="67" t="s">
        <v>135</v>
      </c>
      <c r="D64" s="68">
        <v>2014</v>
      </c>
      <c r="E64" s="68">
        <v>2014</v>
      </c>
      <c r="F64" s="56">
        <v>11.903943671034828</v>
      </c>
      <c r="G64" s="68">
        <v>0</v>
      </c>
      <c r="H64" s="127"/>
      <c r="I64" s="48">
        <v>0</v>
      </c>
      <c r="J64" s="48">
        <v>1091.472</v>
      </c>
      <c r="K64" s="48">
        <v>0</v>
      </c>
      <c r="L64" s="48">
        <v>0</v>
      </c>
      <c r="M64" s="48">
        <v>1091.472</v>
      </c>
      <c r="N64" s="66"/>
      <c r="O64" s="90"/>
      <c r="P64" s="90"/>
      <c r="Q64" s="90"/>
      <c r="R64" s="113"/>
      <c r="S64" s="114"/>
      <c r="T64" s="68">
        <v>0</v>
      </c>
      <c r="U64" s="68">
        <v>50</v>
      </c>
      <c r="V64" s="68">
        <v>0</v>
      </c>
      <c r="W64" s="68">
        <v>0</v>
      </c>
      <c r="X64" s="68">
        <v>50</v>
      </c>
      <c r="Y64" s="68">
        <v>0</v>
      </c>
      <c r="Z64" s="52">
        <v>0</v>
      </c>
      <c r="AA64" s="49">
        <v>0</v>
      </c>
      <c r="AB64" s="49">
        <v>50</v>
      </c>
      <c r="AC64" s="52">
        <v>0.00018798581084979564</v>
      </c>
      <c r="AD64" s="49">
        <v>91.68995000000001</v>
      </c>
      <c r="AE64" s="49">
        <v>0</v>
      </c>
      <c r="AF64" s="52">
        <v>0</v>
      </c>
      <c r="AG64" s="49">
        <v>0</v>
      </c>
      <c r="AH64" s="68">
        <v>0</v>
      </c>
      <c r="AI64" s="52">
        <v>0</v>
      </c>
      <c r="AJ64" s="49">
        <v>0</v>
      </c>
      <c r="AK64" s="49">
        <v>50</v>
      </c>
      <c r="AL64" s="52">
        <v>4.040907072108653E-05</v>
      </c>
      <c r="AM64" s="49">
        <v>91.68995000000001</v>
      </c>
      <c r="AN64" s="26"/>
      <c r="AO64" s="25"/>
      <c r="AP64" s="25"/>
    </row>
    <row r="65" spans="1:40" ht="111.75" hidden="1">
      <c r="A65" s="46"/>
      <c r="B65" s="70"/>
      <c r="C65" s="67" t="s">
        <v>136</v>
      </c>
      <c r="D65" s="68">
        <v>2014</v>
      </c>
      <c r="E65" s="68">
        <v>2014</v>
      </c>
      <c r="F65" s="56">
        <v>41.76023084602913</v>
      </c>
      <c r="G65" s="68">
        <v>0</v>
      </c>
      <c r="H65" s="127"/>
      <c r="I65" s="48">
        <v>0</v>
      </c>
      <c r="J65" s="48">
        <v>0</v>
      </c>
      <c r="K65" s="48">
        <v>1761.337</v>
      </c>
      <c r="L65" s="48">
        <v>0</v>
      </c>
      <c r="M65" s="48">
        <v>1761.337</v>
      </c>
      <c r="N65" s="66"/>
      <c r="O65" s="90"/>
      <c r="P65" s="90"/>
      <c r="Q65" s="90"/>
      <c r="R65" s="113"/>
      <c r="S65" s="114"/>
      <c r="T65" s="68">
        <v>0</v>
      </c>
      <c r="U65" s="68">
        <v>0</v>
      </c>
      <c r="V65" s="68">
        <v>23</v>
      </c>
      <c r="W65" s="68">
        <v>0</v>
      </c>
      <c r="X65" s="68">
        <v>23</v>
      </c>
      <c r="Y65" s="68">
        <v>0</v>
      </c>
      <c r="Z65" s="52">
        <v>0</v>
      </c>
      <c r="AA65" s="49">
        <v>0</v>
      </c>
      <c r="AB65" s="49">
        <v>0</v>
      </c>
      <c r="AC65" s="52">
        <v>0</v>
      </c>
      <c r="AD65" s="49">
        <v>0</v>
      </c>
      <c r="AE65" s="49">
        <v>23</v>
      </c>
      <c r="AF65" s="52">
        <v>9.508545797784226E-05</v>
      </c>
      <c r="AG65" s="49">
        <v>42.17737700000001</v>
      </c>
      <c r="AH65" s="68">
        <v>0</v>
      </c>
      <c r="AI65" s="52">
        <v>0</v>
      </c>
      <c r="AJ65" s="49">
        <v>0</v>
      </c>
      <c r="AK65" s="49">
        <v>23</v>
      </c>
      <c r="AL65" s="52">
        <v>1.8588172531699806E-05</v>
      </c>
      <c r="AM65" s="49">
        <v>42.17737700000001</v>
      </c>
      <c r="AN65" s="26"/>
    </row>
    <row r="66" spans="1:40" ht="14.25" hidden="1">
      <c r="A66" s="46"/>
      <c r="B66" s="70"/>
      <c r="C66" s="58"/>
      <c r="D66" s="68"/>
      <c r="E66" s="68"/>
      <c r="F66" s="56"/>
      <c r="G66" s="68"/>
      <c r="H66" s="127"/>
      <c r="I66" s="48"/>
      <c r="J66" s="48"/>
      <c r="K66" s="48"/>
      <c r="L66" s="48"/>
      <c r="M66" s="48"/>
      <c r="N66" s="66"/>
      <c r="O66" s="87"/>
      <c r="P66" s="88"/>
      <c r="Q66" s="89"/>
      <c r="R66" s="113"/>
      <c r="S66" s="114"/>
      <c r="T66" s="68"/>
      <c r="U66" s="68"/>
      <c r="V66" s="68"/>
      <c r="W66" s="68"/>
      <c r="X66" s="68"/>
      <c r="Y66" s="68"/>
      <c r="Z66" s="52">
        <v>0</v>
      </c>
      <c r="AA66" s="49">
        <v>0</v>
      </c>
      <c r="AB66" s="49"/>
      <c r="AC66" s="52">
        <v>0</v>
      </c>
      <c r="AD66" s="49">
        <v>0</v>
      </c>
      <c r="AE66" s="49"/>
      <c r="AF66" s="52">
        <v>0</v>
      </c>
      <c r="AG66" s="49">
        <v>0</v>
      </c>
      <c r="AH66" s="68"/>
      <c r="AI66" s="52">
        <v>0</v>
      </c>
      <c r="AJ66" s="49">
        <v>0</v>
      </c>
      <c r="AK66" s="49"/>
      <c r="AL66" s="52"/>
      <c r="AM66" s="49"/>
      <c r="AN66" s="26"/>
    </row>
    <row r="67" spans="1:40" ht="14.25" hidden="1">
      <c r="A67" s="46"/>
      <c r="B67" s="70"/>
      <c r="C67" s="58"/>
      <c r="D67" s="68"/>
      <c r="E67" s="68"/>
      <c r="F67" s="56"/>
      <c r="G67" s="68"/>
      <c r="H67" s="127"/>
      <c r="I67" s="48"/>
      <c r="J67" s="48"/>
      <c r="K67" s="48"/>
      <c r="L67" s="48"/>
      <c r="M67" s="48"/>
      <c r="N67" s="66"/>
      <c r="O67" s="87"/>
      <c r="P67" s="88"/>
      <c r="Q67" s="89"/>
      <c r="R67" s="113"/>
      <c r="S67" s="114"/>
      <c r="T67" s="68"/>
      <c r="U67" s="68"/>
      <c r="V67" s="68"/>
      <c r="W67" s="68"/>
      <c r="X67" s="68"/>
      <c r="Y67" s="68"/>
      <c r="Z67" s="52">
        <v>0</v>
      </c>
      <c r="AA67" s="49">
        <v>0</v>
      </c>
      <c r="AB67" s="49"/>
      <c r="AC67" s="52">
        <v>0</v>
      </c>
      <c r="AD67" s="49">
        <v>0</v>
      </c>
      <c r="AE67" s="49"/>
      <c r="AF67" s="52">
        <v>0</v>
      </c>
      <c r="AG67" s="49">
        <v>0</v>
      </c>
      <c r="AH67" s="68"/>
      <c r="AI67" s="52">
        <v>0</v>
      </c>
      <c r="AJ67" s="49">
        <v>0</v>
      </c>
      <c r="AK67" s="49"/>
      <c r="AL67" s="52"/>
      <c r="AM67" s="49"/>
      <c r="AN67" s="26"/>
    </row>
    <row r="68" spans="1:40" ht="20.25">
      <c r="A68" s="46" t="s">
        <v>73</v>
      </c>
      <c r="B68" s="70" t="s">
        <v>71</v>
      </c>
      <c r="C68" s="68" t="s">
        <v>67</v>
      </c>
      <c r="D68" s="68">
        <v>2014</v>
      </c>
      <c r="E68" s="68">
        <v>2014</v>
      </c>
      <c r="F68" s="56">
        <v>8.956616441749372</v>
      </c>
      <c r="G68" s="68" t="s">
        <v>67</v>
      </c>
      <c r="H68" s="127"/>
      <c r="I68" s="48">
        <v>0</v>
      </c>
      <c r="J68" s="48">
        <v>5553.30527</v>
      </c>
      <c r="K68" s="48">
        <v>6656.069</v>
      </c>
      <c r="L68" s="48">
        <v>1413.086</v>
      </c>
      <c r="M68" s="48">
        <v>13622.46027</v>
      </c>
      <c r="N68" s="66"/>
      <c r="O68" s="90"/>
      <c r="P68" s="90"/>
      <c r="Q68" s="90"/>
      <c r="R68" s="113"/>
      <c r="S68" s="114"/>
      <c r="T68" s="68">
        <v>0</v>
      </c>
      <c r="U68" s="68">
        <v>297.456</v>
      </c>
      <c r="V68" s="68">
        <v>531.936</v>
      </c>
      <c r="W68" s="68">
        <v>0</v>
      </c>
      <c r="X68" s="68">
        <v>829.3919999999999</v>
      </c>
      <c r="Y68" s="68">
        <v>0</v>
      </c>
      <c r="Z68" s="52">
        <v>0</v>
      </c>
      <c r="AA68" s="49">
        <v>0</v>
      </c>
      <c r="AB68" s="49">
        <v>297.456</v>
      </c>
      <c r="AC68" s="52">
        <v>0.0011183501470427364</v>
      </c>
      <c r="AD68" s="49">
        <v>545.4745153440001</v>
      </c>
      <c r="AE68" s="49">
        <v>531.936</v>
      </c>
      <c r="AF68" s="52">
        <v>0.002199103398908761</v>
      </c>
      <c r="AG68" s="49">
        <v>975.4637048640002</v>
      </c>
      <c r="AH68" s="68">
        <v>0</v>
      </c>
      <c r="AI68" s="52">
        <v>0</v>
      </c>
      <c r="AJ68" s="49">
        <v>0</v>
      </c>
      <c r="AK68" s="49">
        <v>829.3919999999999</v>
      </c>
      <c r="AL68" s="52">
        <v>0.000670299199670068</v>
      </c>
      <c r="AM68" s="49">
        <v>1520.938220208</v>
      </c>
      <c r="AN68" s="26"/>
    </row>
    <row r="69" spans="1:40" ht="122.25" hidden="1">
      <c r="A69" s="46"/>
      <c r="B69" s="70"/>
      <c r="C69" s="67" t="s">
        <v>137</v>
      </c>
      <c r="D69" s="68">
        <v>2014</v>
      </c>
      <c r="E69" s="68">
        <v>2014</v>
      </c>
      <c r="F69" s="56">
        <v>8.970785174992942</v>
      </c>
      <c r="G69" s="68">
        <v>0</v>
      </c>
      <c r="H69" s="127"/>
      <c r="I69" s="48">
        <v>0</v>
      </c>
      <c r="J69" s="48">
        <v>506.679</v>
      </c>
      <c r="K69" s="48">
        <v>0</v>
      </c>
      <c r="L69" s="48">
        <v>0</v>
      </c>
      <c r="M69" s="48">
        <v>506.679</v>
      </c>
      <c r="N69" s="66"/>
      <c r="O69" s="90"/>
      <c r="P69" s="90"/>
      <c r="Q69" s="90"/>
      <c r="R69" s="113"/>
      <c r="S69" s="114"/>
      <c r="T69" s="68">
        <v>0</v>
      </c>
      <c r="U69" s="68">
        <v>30.799999999999997</v>
      </c>
      <c r="V69" s="68">
        <v>0</v>
      </c>
      <c r="W69" s="68">
        <v>0</v>
      </c>
      <c r="X69" s="68">
        <v>30.799999999999997</v>
      </c>
      <c r="Y69" s="68">
        <v>0</v>
      </c>
      <c r="Z69" s="52">
        <v>0</v>
      </c>
      <c r="AA69" s="49">
        <v>0</v>
      </c>
      <c r="AB69" s="49">
        <v>30.799999999999997</v>
      </c>
      <c r="AC69" s="52">
        <v>0.0001157992594834741</v>
      </c>
      <c r="AD69" s="49">
        <v>56.4810092</v>
      </c>
      <c r="AE69" s="49">
        <v>0</v>
      </c>
      <c r="AF69" s="52">
        <v>0</v>
      </c>
      <c r="AG69" s="49">
        <v>0</v>
      </c>
      <c r="AH69" s="68">
        <v>0</v>
      </c>
      <c r="AI69" s="52">
        <v>0</v>
      </c>
      <c r="AJ69" s="49">
        <v>0</v>
      </c>
      <c r="AK69" s="49">
        <v>30.799999999999997</v>
      </c>
      <c r="AL69" s="52">
        <v>2.4891987564189303E-05</v>
      </c>
      <c r="AM69" s="49">
        <v>56.4810092</v>
      </c>
      <c r="AN69" s="26"/>
    </row>
    <row r="70" spans="1:40" ht="71.25" hidden="1">
      <c r="A70" s="46"/>
      <c r="B70" s="70"/>
      <c r="C70" s="67" t="s">
        <v>138</v>
      </c>
      <c r="D70" s="68">
        <v>2014</v>
      </c>
      <c r="E70" s="68">
        <v>2014</v>
      </c>
      <c r="F70" s="56">
        <v>7.513259352105119</v>
      </c>
      <c r="G70" s="68">
        <v>0</v>
      </c>
      <c r="H70" s="127"/>
      <c r="I70" s="48">
        <v>0</v>
      </c>
      <c r="J70" s="48">
        <v>0</v>
      </c>
      <c r="K70" s="48">
        <v>412.232</v>
      </c>
      <c r="L70" s="48">
        <v>0</v>
      </c>
      <c r="M70" s="48">
        <v>412.232</v>
      </c>
      <c r="N70" s="66"/>
      <c r="O70" s="90"/>
      <c r="P70" s="90"/>
      <c r="Q70" s="90"/>
      <c r="R70" s="113"/>
      <c r="S70" s="114"/>
      <c r="T70" s="68">
        <v>0</v>
      </c>
      <c r="U70" s="68">
        <v>0</v>
      </c>
      <c r="V70" s="68">
        <v>29.92</v>
      </c>
      <c r="W70" s="68">
        <v>0</v>
      </c>
      <c r="X70" s="68">
        <v>29.92</v>
      </c>
      <c r="Y70" s="68">
        <v>0</v>
      </c>
      <c r="Z70" s="52">
        <v>0</v>
      </c>
      <c r="AA70" s="49">
        <v>0</v>
      </c>
      <c r="AB70" s="49">
        <v>0</v>
      </c>
      <c r="AC70" s="52">
        <v>0</v>
      </c>
      <c r="AD70" s="49">
        <v>0</v>
      </c>
      <c r="AE70" s="49">
        <v>29.92</v>
      </c>
      <c r="AF70" s="52">
        <v>0.0001236937783781322</v>
      </c>
      <c r="AG70" s="49">
        <v>54.86726608000001</v>
      </c>
      <c r="AH70" s="68">
        <v>0</v>
      </c>
      <c r="AI70" s="52">
        <v>0</v>
      </c>
      <c r="AJ70" s="49">
        <v>0</v>
      </c>
      <c r="AK70" s="49">
        <v>29.92</v>
      </c>
      <c r="AL70" s="52">
        <v>2.4180787919498183E-05</v>
      </c>
      <c r="AM70" s="49">
        <v>54.86726608000001</v>
      </c>
      <c r="AN70" s="26"/>
    </row>
    <row r="71" spans="1:40" ht="14.25" hidden="1">
      <c r="A71" s="46"/>
      <c r="B71" s="70"/>
      <c r="C71" s="58"/>
      <c r="D71" s="68"/>
      <c r="E71" s="68"/>
      <c r="F71" s="56"/>
      <c r="G71" s="68"/>
      <c r="H71" s="127"/>
      <c r="I71" s="48"/>
      <c r="J71" s="48"/>
      <c r="K71" s="48"/>
      <c r="L71" s="48"/>
      <c r="M71" s="48"/>
      <c r="N71" s="66"/>
      <c r="O71" s="87"/>
      <c r="P71" s="88"/>
      <c r="Q71" s="89"/>
      <c r="R71" s="113"/>
      <c r="S71" s="114"/>
      <c r="T71" s="68"/>
      <c r="U71" s="68"/>
      <c r="V71" s="68"/>
      <c r="W71" s="68"/>
      <c r="X71" s="68"/>
      <c r="Y71" s="68"/>
      <c r="Z71" s="52">
        <v>0</v>
      </c>
      <c r="AA71" s="49">
        <v>0</v>
      </c>
      <c r="AB71" s="49"/>
      <c r="AC71" s="52">
        <v>0</v>
      </c>
      <c r="AD71" s="49">
        <v>0</v>
      </c>
      <c r="AE71" s="49"/>
      <c r="AF71" s="52">
        <v>0</v>
      </c>
      <c r="AG71" s="49">
        <v>0</v>
      </c>
      <c r="AH71" s="68"/>
      <c r="AI71" s="52">
        <v>0</v>
      </c>
      <c r="AJ71" s="49">
        <v>0</v>
      </c>
      <c r="AK71" s="49"/>
      <c r="AL71" s="52"/>
      <c r="AM71" s="49"/>
      <c r="AN71" s="26"/>
    </row>
    <row r="72" spans="1:40" ht="14.25" hidden="1">
      <c r="A72" s="46"/>
      <c r="B72" s="70"/>
      <c r="C72" s="58"/>
      <c r="D72" s="68"/>
      <c r="E72" s="68"/>
      <c r="F72" s="56"/>
      <c r="G72" s="68"/>
      <c r="H72" s="127"/>
      <c r="I72" s="48"/>
      <c r="J72" s="48"/>
      <c r="K72" s="48"/>
      <c r="L72" s="48"/>
      <c r="M72" s="48"/>
      <c r="N72" s="66"/>
      <c r="O72" s="87"/>
      <c r="P72" s="88"/>
      <c r="Q72" s="89"/>
      <c r="R72" s="113"/>
      <c r="S72" s="114"/>
      <c r="T72" s="68"/>
      <c r="U72" s="68"/>
      <c r="V72" s="68"/>
      <c r="W72" s="68"/>
      <c r="X72" s="68"/>
      <c r="Y72" s="68"/>
      <c r="Z72" s="52">
        <v>0</v>
      </c>
      <c r="AA72" s="49">
        <v>0</v>
      </c>
      <c r="AB72" s="49"/>
      <c r="AC72" s="52">
        <v>0</v>
      </c>
      <c r="AD72" s="49">
        <v>0</v>
      </c>
      <c r="AE72" s="49"/>
      <c r="AF72" s="52">
        <v>0</v>
      </c>
      <c r="AG72" s="49">
        <v>0</v>
      </c>
      <c r="AH72" s="68"/>
      <c r="AI72" s="52">
        <v>0</v>
      </c>
      <c r="AJ72" s="49">
        <v>0</v>
      </c>
      <c r="AK72" s="49"/>
      <c r="AL72" s="52"/>
      <c r="AM72" s="49"/>
      <c r="AN72" s="26"/>
    </row>
    <row r="73" spans="1:40" ht="60.75" hidden="1">
      <c r="A73" s="46"/>
      <c r="B73" s="70"/>
      <c r="C73" s="67" t="s">
        <v>139</v>
      </c>
      <c r="D73" s="68">
        <v>2014</v>
      </c>
      <c r="E73" s="68">
        <v>2014</v>
      </c>
      <c r="F73" s="56">
        <v>6.777242285376298</v>
      </c>
      <c r="G73" s="68">
        <v>0</v>
      </c>
      <c r="H73" s="127"/>
      <c r="I73" s="48">
        <v>0</v>
      </c>
      <c r="J73" s="48">
        <v>237.327</v>
      </c>
      <c r="K73" s="48">
        <v>0</v>
      </c>
      <c r="L73" s="48">
        <v>0</v>
      </c>
      <c r="M73" s="48">
        <v>237.327</v>
      </c>
      <c r="N73" s="66"/>
      <c r="O73" s="90"/>
      <c r="P73" s="90"/>
      <c r="Q73" s="90"/>
      <c r="R73" s="113"/>
      <c r="S73" s="114"/>
      <c r="T73" s="68">
        <v>0</v>
      </c>
      <c r="U73" s="68">
        <v>19.096</v>
      </c>
      <c r="V73" s="68">
        <v>0</v>
      </c>
      <c r="W73" s="68">
        <v>0</v>
      </c>
      <c r="X73" s="68">
        <v>19.096</v>
      </c>
      <c r="Y73" s="68">
        <v>0</v>
      </c>
      <c r="Z73" s="52">
        <v>0</v>
      </c>
      <c r="AA73" s="49">
        <v>0</v>
      </c>
      <c r="AB73" s="49">
        <v>19.096</v>
      </c>
      <c r="AC73" s="52">
        <v>7.179554087975395E-05</v>
      </c>
      <c r="AD73" s="49">
        <v>35.018225704</v>
      </c>
      <c r="AE73" s="49">
        <v>0</v>
      </c>
      <c r="AF73" s="52">
        <v>0</v>
      </c>
      <c r="AG73" s="49">
        <v>0</v>
      </c>
      <c r="AH73" s="68">
        <v>0</v>
      </c>
      <c r="AI73" s="52">
        <v>0</v>
      </c>
      <c r="AJ73" s="49">
        <v>0</v>
      </c>
      <c r="AK73" s="49">
        <v>19.096</v>
      </c>
      <c r="AL73" s="52">
        <v>1.5433032289797368E-05</v>
      </c>
      <c r="AM73" s="49">
        <v>35.018225704</v>
      </c>
      <c r="AN73" s="26"/>
    </row>
    <row r="74" spans="1:40" ht="71.25" hidden="1">
      <c r="A74" s="46"/>
      <c r="B74" s="70"/>
      <c r="C74" s="67" t="s">
        <v>140</v>
      </c>
      <c r="D74" s="68">
        <v>2014</v>
      </c>
      <c r="E74" s="68">
        <v>2014</v>
      </c>
      <c r="F74" s="56">
        <v>6.667146937239925</v>
      </c>
      <c r="G74" s="68">
        <v>0</v>
      </c>
      <c r="H74" s="127"/>
      <c r="I74" s="48">
        <v>0</v>
      </c>
      <c r="J74" s="48">
        <v>172.145</v>
      </c>
      <c r="K74" s="48">
        <v>0</v>
      </c>
      <c r="L74" s="48">
        <v>0</v>
      </c>
      <c r="M74" s="48">
        <v>172.145</v>
      </c>
      <c r="N74" s="66"/>
      <c r="O74" s="90"/>
      <c r="P74" s="90"/>
      <c r="Q74" s="90"/>
      <c r="R74" s="113"/>
      <c r="S74" s="114"/>
      <c r="T74" s="68">
        <v>0</v>
      </c>
      <c r="U74" s="68">
        <v>14.08</v>
      </c>
      <c r="V74" s="68">
        <v>0</v>
      </c>
      <c r="W74" s="68">
        <v>0</v>
      </c>
      <c r="X74" s="68">
        <v>14.08</v>
      </c>
      <c r="Y74" s="68">
        <v>0</v>
      </c>
      <c r="Z74" s="52">
        <v>0</v>
      </c>
      <c r="AA74" s="49">
        <v>0</v>
      </c>
      <c r="AB74" s="49">
        <v>14.08</v>
      </c>
      <c r="AC74" s="52">
        <v>5.293680433530245E-05</v>
      </c>
      <c r="AD74" s="49">
        <v>25.81988992</v>
      </c>
      <c r="AE74" s="49">
        <v>0</v>
      </c>
      <c r="AF74" s="52">
        <v>0</v>
      </c>
      <c r="AG74" s="49">
        <v>0</v>
      </c>
      <c r="AH74" s="68">
        <v>0</v>
      </c>
      <c r="AI74" s="52">
        <v>0</v>
      </c>
      <c r="AJ74" s="49">
        <v>0</v>
      </c>
      <c r="AK74" s="49">
        <v>14.08</v>
      </c>
      <c r="AL74" s="52">
        <v>1.1379194315057968E-05</v>
      </c>
      <c r="AM74" s="49">
        <v>25.81988992</v>
      </c>
      <c r="AN74" s="26"/>
    </row>
    <row r="75" spans="1:40" ht="81" hidden="1">
      <c r="A75" s="46"/>
      <c r="B75" s="70"/>
      <c r="C75" s="67" t="s">
        <v>141</v>
      </c>
      <c r="D75" s="68">
        <v>2014</v>
      </c>
      <c r="E75" s="68">
        <v>2014</v>
      </c>
      <c r="F75" s="56">
        <v>7.085532034013301</v>
      </c>
      <c r="G75" s="68">
        <v>0</v>
      </c>
      <c r="H75" s="127"/>
      <c r="I75" s="48">
        <v>0</v>
      </c>
      <c r="J75" s="48">
        <v>0</v>
      </c>
      <c r="K75" s="48">
        <v>400.198</v>
      </c>
      <c r="L75" s="48">
        <v>0</v>
      </c>
      <c r="M75" s="48">
        <v>400.198</v>
      </c>
      <c r="N75" s="66"/>
      <c r="O75" s="90"/>
      <c r="P75" s="90"/>
      <c r="Q75" s="90"/>
      <c r="R75" s="113"/>
      <c r="S75" s="114"/>
      <c r="T75" s="68">
        <v>0</v>
      </c>
      <c r="U75" s="68">
        <v>0</v>
      </c>
      <c r="V75" s="68">
        <v>30.799999999999997</v>
      </c>
      <c r="W75" s="68">
        <v>0</v>
      </c>
      <c r="X75" s="68">
        <v>30.799999999999997</v>
      </c>
      <c r="Y75" s="68">
        <v>0</v>
      </c>
      <c r="Z75" s="52">
        <v>0</v>
      </c>
      <c r="AA75" s="49">
        <v>0</v>
      </c>
      <c r="AB75" s="49">
        <v>0</v>
      </c>
      <c r="AC75" s="52">
        <v>0</v>
      </c>
      <c r="AD75" s="49">
        <v>0</v>
      </c>
      <c r="AE75" s="49">
        <v>30.799999999999997</v>
      </c>
      <c r="AF75" s="52">
        <v>0.00012733183068337138</v>
      </c>
      <c r="AG75" s="49">
        <v>56.4810092</v>
      </c>
      <c r="AH75" s="68">
        <v>0</v>
      </c>
      <c r="AI75" s="52">
        <v>0</v>
      </c>
      <c r="AJ75" s="49">
        <v>0</v>
      </c>
      <c r="AK75" s="49">
        <v>30.799999999999997</v>
      </c>
      <c r="AL75" s="52">
        <v>2.4891987564189303E-05</v>
      </c>
      <c r="AM75" s="49">
        <v>56.4810092</v>
      </c>
      <c r="AN75" s="26"/>
    </row>
    <row r="76" spans="1:40" ht="71.25" hidden="1">
      <c r="A76" s="46"/>
      <c r="B76" s="70"/>
      <c r="C76" s="67" t="s">
        <v>142</v>
      </c>
      <c r="D76" s="68">
        <v>2014</v>
      </c>
      <c r="E76" s="68">
        <v>2014</v>
      </c>
      <c r="F76" s="56">
        <v>7.798389274913645</v>
      </c>
      <c r="G76" s="68">
        <v>0</v>
      </c>
      <c r="H76" s="127"/>
      <c r="I76" s="48">
        <v>0</v>
      </c>
      <c r="J76" s="48">
        <v>695.585</v>
      </c>
      <c r="K76" s="48">
        <v>0</v>
      </c>
      <c r="L76" s="48">
        <v>0</v>
      </c>
      <c r="M76" s="48">
        <v>695.585</v>
      </c>
      <c r="N76" s="66"/>
      <c r="O76" s="90"/>
      <c r="P76" s="90"/>
      <c r="Q76" s="90"/>
      <c r="R76" s="113"/>
      <c r="S76" s="114"/>
      <c r="T76" s="68">
        <v>0</v>
      </c>
      <c r="U76" s="74">
        <v>48.64</v>
      </c>
      <c r="V76" s="68">
        <v>0</v>
      </c>
      <c r="W76" s="68">
        <v>0</v>
      </c>
      <c r="X76" s="68">
        <v>48.64</v>
      </c>
      <c r="Y76" s="68">
        <v>0</v>
      </c>
      <c r="Z76" s="52">
        <v>0</v>
      </c>
      <c r="AA76" s="49">
        <v>0</v>
      </c>
      <c r="AB76" s="49">
        <v>48.64</v>
      </c>
      <c r="AC76" s="52">
        <v>0.0001828725967946812</v>
      </c>
      <c r="AD76" s="49">
        <v>89.19598336000001</v>
      </c>
      <c r="AE76" s="49">
        <v>0</v>
      </c>
      <c r="AF76" s="52">
        <v>0</v>
      </c>
      <c r="AG76" s="49">
        <v>0</v>
      </c>
      <c r="AH76" s="68">
        <v>0</v>
      </c>
      <c r="AI76" s="52">
        <v>0</v>
      </c>
      <c r="AJ76" s="49">
        <v>0</v>
      </c>
      <c r="AK76" s="49">
        <v>48.64</v>
      </c>
      <c r="AL76" s="52">
        <v>3.930994399747298E-05</v>
      </c>
      <c r="AM76" s="49">
        <v>89.19598336000001</v>
      </c>
      <c r="AN76" s="26"/>
    </row>
    <row r="77" spans="1:40" ht="71.25" hidden="1">
      <c r="A77" s="46"/>
      <c r="B77" s="70"/>
      <c r="C77" s="67" t="s">
        <v>143</v>
      </c>
      <c r="D77" s="68">
        <v>2014</v>
      </c>
      <c r="E77" s="68">
        <v>2014</v>
      </c>
      <c r="F77" s="56">
        <v>7.194721350534018</v>
      </c>
      <c r="G77" s="68">
        <v>0</v>
      </c>
      <c r="H77" s="127"/>
      <c r="I77" s="48">
        <v>0</v>
      </c>
      <c r="J77" s="48">
        <v>979.49827</v>
      </c>
      <c r="K77" s="48">
        <v>0</v>
      </c>
      <c r="L77" s="48">
        <v>0</v>
      </c>
      <c r="M77" s="48">
        <v>979.49827</v>
      </c>
      <c r="N77" s="66"/>
      <c r="O77" s="90"/>
      <c r="P77" s="90"/>
      <c r="Q77" s="90"/>
      <c r="R77" s="113"/>
      <c r="S77" s="114"/>
      <c r="T77" s="68">
        <v>0</v>
      </c>
      <c r="U77" s="74">
        <v>74.24</v>
      </c>
      <c r="V77" s="68">
        <v>0</v>
      </c>
      <c r="W77" s="68">
        <v>0</v>
      </c>
      <c r="X77" s="68">
        <v>74.24</v>
      </c>
      <c r="Y77" s="68">
        <v>0</v>
      </c>
      <c r="Z77" s="52">
        <v>0</v>
      </c>
      <c r="AA77" s="49">
        <v>0</v>
      </c>
      <c r="AB77" s="49">
        <v>74.24</v>
      </c>
      <c r="AC77" s="52">
        <v>0.00027912133194977654</v>
      </c>
      <c r="AD77" s="49">
        <v>136.14123776</v>
      </c>
      <c r="AE77" s="49">
        <v>0</v>
      </c>
      <c r="AF77" s="52">
        <v>0</v>
      </c>
      <c r="AG77" s="49">
        <v>0</v>
      </c>
      <c r="AH77" s="68">
        <v>0</v>
      </c>
      <c r="AI77" s="52">
        <v>0</v>
      </c>
      <c r="AJ77" s="49">
        <v>0</v>
      </c>
      <c r="AK77" s="49">
        <v>74.24</v>
      </c>
      <c r="AL77" s="52">
        <v>5.9999388206669284E-05</v>
      </c>
      <c r="AM77" s="49">
        <v>136.14123776</v>
      </c>
      <c r="AN77" s="26"/>
    </row>
    <row r="78" spans="1:40" ht="60.75" hidden="1">
      <c r="A78" s="46"/>
      <c r="B78" s="70"/>
      <c r="C78" s="67" t="s">
        <v>144</v>
      </c>
      <c r="D78" s="68">
        <v>2014</v>
      </c>
      <c r="E78" s="68">
        <v>2014</v>
      </c>
      <c r="F78" s="56">
        <v>8.00191405810869</v>
      </c>
      <c r="G78" s="68">
        <v>0</v>
      </c>
      <c r="H78" s="127"/>
      <c r="I78" s="48">
        <v>0</v>
      </c>
      <c r="J78" s="48">
        <v>0</v>
      </c>
      <c r="K78" s="48">
        <v>1444</v>
      </c>
      <c r="L78" s="48">
        <v>0</v>
      </c>
      <c r="M78" s="48">
        <v>1444</v>
      </c>
      <c r="N78" s="66"/>
      <c r="O78" s="90"/>
      <c r="P78" s="90"/>
      <c r="Q78" s="90"/>
      <c r="R78" s="113"/>
      <c r="S78" s="114"/>
      <c r="T78" s="68">
        <v>0</v>
      </c>
      <c r="U78" s="68">
        <v>0</v>
      </c>
      <c r="V78" s="74">
        <v>98.406</v>
      </c>
      <c r="W78" s="68">
        <v>0</v>
      </c>
      <c r="X78" s="68">
        <v>98.406</v>
      </c>
      <c r="Y78" s="68">
        <v>0</v>
      </c>
      <c r="Z78" s="52">
        <v>0</v>
      </c>
      <c r="AA78" s="49">
        <v>0</v>
      </c>
      <c r="AB78" s="49">
        <v>0</v>
      </c>
      <c r="AC78" s="52">
        <v>0</v>
      </c>
      <c r="AD78" s="49">
        <v>0</v>
      </c>
      <c r="AE78" s="49">
        <v>98.406</v>
      </c>
      <c r="AF78" s="52">
        <v>0.0004068251990333716</v>
      </c>
      <c r="AG78" s="49">
        <v>180.45682439400002</v>
      </c>
      <c r="AH78" s="68">
        <v>0</v>
      </c>
      <c r="AI78" s="52">
        <v>0</v>
      </c>
      <c r="AJ78" s="49">
        <v>0</v>
      </c>
      <c r="AK78" s="49">
        <v>98.406</v>
      </c>
      <c r="AL78" s="52">
        <v>7.952990026758484E-05</v>
      </c>
      <c r="AM78" s="49">
        <v>180.45682439400002</v>
      </c>
      <c r="AN78" s="26"/>
    </row>
    <row r="79" spans="1:40" ht="111.75" hidden="1">
      <c r="A79" s="46"/>
      <c r="B79" s="70"/>
      <c r="C79" s="67" t="s">
        <v>145</v>
      </c>
      <c r="D79" s="68">
        <v>2014</v>
      </c>
      <c r="E79" s="68">
        <v>2014</v>
      </c>
      <c r="F79" s="56">
        <v>8.432461903200789</v>
      </c>
      <c r="G79" s="68">
        <v>0</v>
      </c>
      <c r="H79" s="127"/>
      <c r="I79" s="48">
        <v>0</v>
      </c>
      <c r="J79" s="48">
        <v>0</v>
      </c>
      <c r="K79" s="48">
        <v>914.446</v>
      </c>
      <c r="L79" s="48">
        <v>914.446</v>
      </c>
      <c r="M79" s="48">
        <v>1828.892</v>
      </c>
      <c r="N79" s="66"/>
      <c r="O79" s="90"/>
      <c r="P79" s="90"/>
      <c r="Q79" s="90"/>
      <c r="R79" s="113"/>
      <c r="S79" s="114"/>
      <c r="T79" s="68">
        <v>0</v>
      </c>
      <c r="U79" s="68">
        <v>0</v>
      </c>
      <c r="V79" s="74">
        <v>118.272</v>
      </c>
      <c r="W79" s="68">
        <v>0</v>
      </c>
      <c r="X79" s="68">
        <v>118.272</v>
      </c>
      <c r="Y79" s="68">
        <v>0</v>
      </c>
      <c r="Z79" s="52">
        <v>0</v>
      </c>
      <c r="AA79" s="49">
        <v>0</v>
      </c>
      <c r="AB79" s="49">
        <v>0</v>
      </c>
      <c r="AC79" s="52">
        <v>0</v>
      </c>
      <c r="AD79" s="49">
        <v>0</v>
      </c>
      <c r="AE79" s="49">
        <v>118.272</v>
      </c>
      <c r="AF79" s="52">
        <v>0.0004889542298241461</v>
      </c>
      <c r="AG79" s="49">
        <v>216.88707532800004</v>
      </c>
      <c r="AH79" s="68">
        <v>0</v>
      </c>
      <c r="AI79" s="52">
        <v>0</v>
      </c>
      <c r="AJ79" s="49">
        <v>0</v>
      </c>
      <c r="AK79" s="49">
        <v>118.272</v>
      </c>
      <c r="AL79" s="52">
        <v>9.558523224648694E-05</v>
      </c>
      <c r="AM79" s="49">
        <v>216.88707532800004</v>
      </c>
      <c r="AN79" s="26"/>
    </row>
    <row r="80" spans="1:40" ht="40.5" hidden="1">
      <c r="A80" s="46"/>
      <c r="B80" s="70"/>
      <c r="C80" s="67" t="s">
        <v>146</v>
      </c>
      <c r="D80" s="68">
        <v>2014</v>
      </c>
      <c r="E80" s="68">
        <v>2014</v>
      </c>
      <c r="F80" s="56">
        <v>6.150702069328816</v>
      </c>
      <c r="G80" s="68">
        <v>0</v>
      </c>
      <c r="H80" s="127"/>
      <c r="I80" s="48">
        <v>0</v>
      </c>
      <c r="J80" s="48">
        <v>0</v>
      </c>
      <c r="K80" s="48">
        <v>498.64</v>
      </c>
      <c r="L80" s="48">
        <v>498.64</v>
      </c>
      <c r="M80" s="48">
        <v>997.28</v>
      </c>
      <c r="N80" s="66"/>
      <c r="O80" s="90"/>
      <c r="P80" s="90"/>
      <c r="Q80" s="90"/>
      <c r="R80" s="113"/>
      <c r="S80" s="114"/>
      <c r="T80" s="68">
        <v>0</v>
      </c>
      <c r="U80" s="68">
        <v>0</v>
      </c>
      <c r="V80" s="74">
        <v>88.418</v>
      </c>
      <c r="W80" s="68">
        <v>0</v>
      </c>
      <c r="X80" s="68">
        <v>88.418</v>
      </c>
      <c r="Y80" s="68">
        <v>0</v>
      </c>
      <c r="Z80" s="52">
        <v>0</v>
      </c>
      <c r="AA80" s="49">
        <v>0</v>
      </c>
      <c r="AB80" s="49">
        <v>0</v>
      </c>
      <c r="AC80" s="52">
        <v>0</v>
      </c>
      <c r="AD80" s="49">
        <v>0</v>
      </c>
      <c r="AE80" s="49">
        <v>88.418</v>
      </c>
      <c r="AF80" s="52">
        <v>0.00036553330536890684</v>
      </c>
      <c r="AG80" s="49">
        <v>162.14083998200002</v>
      </c>
      <c r="AH80" s="68">
        <v>0</v>
      </c>
      <c r="AI80" s="52">
        <v>0</v>
      </c>
      <c r="AJ80" s="49">
        <v>0</v>
      </c>
      <c r="AK80" s="49">
        <v>88.418</v>
      </c>
      <c r="AL80" s="52">
        <v>7.145778430034059E-05</v>
      </c>
      <c r="AM80" s="49">
        <v>162.14083998200002</v>
      </c>
      <c r="AN80" s="26"/>
    </row>
    <row r="81" spans="1:40" ht="60.75" hidden="1">
      <c r="A81" s="46"/>
      <c r="B81" s="70"/>
      <c r="C81" s="67" t="s">
        <v>147</v>
      </c>
      <c r="D81" s="68">
        <v>2014</v>
      </c>
      <c r="E81" s="68">
        <v>2014</v>
      </c>
      <c r="F81" s="56">
        <v>15.116606424434543</v>
      </c>
      <c r="G81" s="68">
        <v>0</v>
      </c>
      <c r="H81" s="127"/>
      <c r="I81" s="48">
        <v>0</v>
      </c>
      <c r="J81" s="48">
        <v>2074.626</v>
      </c>
      <c r="K81" s="48">
        <v>0</v>
      </c>
      <c r="L81" s="48">
        <v>0</v>
      </c>
      <c r="M81" s="48">
        <v>2074.626</v>
      </c>
      <c r="N81" s="66"/>
      <c r="O81" s="90"/>
      <c r="P81" s="90"/>
      <c r="Q81" s="90"/>
      <c r="R81" s="113"/>
      <c r="S81" s="114"/>
      <c r="T81" s="68">
        <v>0</v>
      </c>
      <c r="U81" s="74">
        <v>74.84</v>
      </c>
      <c r="V81" s="68">
        <v>0</v>
      </c>
      <c r="W81" s="68">
        <v>0</v>
      </c>
      <c r="X81" s="68">
        <v>74.84</v>
      </c>
      <c r="Y81" s="68">
        <v>0</v>
      </c>
      <c r="Z81" s="52">
        <v>0</v>
      </c>
      <c r="AA81" s="49">
        <v>0</v>
      </c>
      <c r="AB81" s="49">
        <v>74.84</v>
      </c>
      <c r="AC81" s="52">
        <v>0.0002813771616799741</v>
      </c>
      <c r="AD81" s="49">
        <v>137.24151716000003</v>
      </c>
      <c r="AE81" s="49">
        <v>0</v>
      </c>
      <c r="AF81" s="52">
        <v>0</v>
      </c>
      <c r="AG81" s="49">
        <v>0</v>
      </c>
      <c r="AH81" s="68">
        <v>0</v>
      </c>
      <c r="AI81" s="52">
        <v>0</v>
      </c>
      <c r="AJ81" s="49">
        <v>0</v>
      </c>
      <c r="AK81" s="49">
        <v>74.84</v>
      </c>
      <c r="AL81" s="52">
        <v>6.048429705532233E-05</v>
      </c>
      <c r="AM81" s="49">
        <v>137.24151716000003</v>
      </c>
      <c r="AN81" s="26"/>
    </row>
    <row r="82" spans="1:40" ht="102" hidden="1">
      <c r="A82" s="46"/>
      <c r="B82" s="70"/>
      <c r="C82" s="67" t="s">
        <v>148</v>
      </c>
      <c r="D82" s="68">
        <v>2014</v>
      </c>
      <c r="E82" s="68">
        <v>2014</v>
      </c>
      <c r="F82" s="56">
        <v>8.371805837095291</v>
      </c>
      <c r="G82" s="68">
        <v>0</v>
      </c>
      <c r="H82" s="127"/>
      <c r="I82" s="48">
        <v>0</v>
      </c>
      <c r="J82" s="48">
        <v>548.995</v>
      </c>
      <c r="K82" s="48">
        <v>0</v>
      </c>
      <c r="L82" s="48">
        <v>0</v>
      </c>
      <c r="M82" s="48">
        <v>548.995</v>
      </c>
      <c r="N82" s="66"/>
      <c r="O82" s="90"/>
      <c r="P82" s="90"/>
      <c r="Q82" s="90"/>
      <c r="R82" s="113"/>
      <c r="S82" s="114"/>
      <c r="T82" s="68">
        <v>0</v>
      </c>
      <c r="U82" s="74">
        <v>35.76</v>
      </c>
      <c r="V82" s="68">
        <v>0</v>
      </c>
      <c r="W82" s="68">
        <v>0</v>
      </c>
      <c r="X82" s="68">
        <v>35.76</v>
      </c>
      <c r="Y82" s="68">
        <v>0</v>
      </c>
      <c r="Z82" s="52">
        <v>0</v>
      </c>
      <c r="AA82" s="49">
        <v>0</v>
      </c>
      <c r="AB82" s="49">
        <v>35.76</v>
      </c>
      <c r="AC82" s="52">
        <v>0.00013444745191977384</v>
      </c>
      <c r="AD82" s="49">
        <v>65.57665224</v>
      </c>
      <c r="AE82" s="49">
        <v>0</v>
      </c>
      <c r="AF82" s="52">
        <v>0</v>
      </c>
      <c r="AG82" s="49">
        <v>0</v>
      </c>
      <c r="AH82" s="68">
        <v>0</v>
      </c>
      <c r="AI82" s="52">
        <v>0</v>
      </c>
      <c r="AJ82" s="49">
        <v>0</v>
      </c>
      <c r="AK82" s="49">
        <v>35.76</v>
      </c>
      <c r="AL82" s="52">
        <v>2.8900567379721088E-05</v>
      </c>
      <c r="AM82" s="49">
        <v>65.57665224</v>
      </c>
      <c r="AN82" s="26"/>
    </row>
    <row r="83" spans="1:40" ht="60.75" hidden="1">
      <c r="A83" s="46"/>
      <c r="B83" s="70"/>
      <c r="C83" s="67" t="s">
        <v>149</v>
      </c>
      <c r="D83" s="68">
        <v>2014</v>
      </c>
      <c r="E83" s="68">
        <v>2014</v>
      </c>
      <c r="F83" s="56">
        <v>12.373731724983918</v>
      </c>
      <c r="G83" s="68">
        <v>0</v>
      </c>
      <c r="H83" s="127"/>
      <c r="I83" s="48">
        <v>0</v>
      </c>
      <c r="J83" s="48">
        <v>0</v>
      </c>
      <c r="K83" s="48">
        <v>891.3</v>
      </c>
      <c r="L83" s="48">
        <v>0</v>
      </c>
      <c r="M83" s="48">
        <v>891.3</v>
      </c>
      <c r="N83" s="66"/>
      <c r="O83" s="90"/>
      <c r="P83" s="90"/>
      <c r="Q83" s="90"/>
      <c r="R83" s="113"/>
      <c r="S83" s="114"/>
      <c r="T83" s="68">
        <v>0</v>
      </c>
      <c r="U83" s="68">
        <v>0</v>
      </c>
      <c r="V83" s="74">
        <v>39.28</v>
      </c>
      <c r="W83" s="68">
        <v>0</v>
      </c>
      <c r="X83" s="68">
        <v>39.28</v>
      </c>
      <c r="Y83" s="68">
        <v>0</v>
      </c>
      <c r="Z83" s="52">
        <v>0</v>
      </c>
      <c r="AA83" s="49">
        <v>0</v>
      </c>
      <c r="AB83" s="49">
        <v>0</v>
      </c>
      <c r="AC83" s="52">
        <v>0</v>
      </c>
      <c r="AD83" s="49">
        <v>0</v>
      </c>
      <c r="AE83" s="49">
        <v>39.28</v>
      </c>
      <c r="AF83" s="52">
        <v>0.00016238942562476713</v>
      </c>
      <c r="AG83" s="49">
        <v>72.03162472000001</v>
      </c>
      <c r="AH83" s="68">
        <v>0</v>
      </c>
      <c r="AI83" s="52">
        <v>0</v>
      </c>
      <c r="AJ83" s="49">
        <v>0</v>
      </c>
      <c r="AK83" s="49">
        <v>39.28</v>
      </c>
      <c r="AL83" s="52">
        <v>3.174536595848558E-05</v>
      </c>
      <c r="AM83" s="49">
        <v>72.03162472000001</v>
      </c>
      <c r="AN83" s="26"/>
    </row>
    <row r="84" spans="1:40" ht="60.75" hidden="1">
      <c r="A84" s="46"/>
      <c r="B84" s="70"/>
      <c r="C84" s="67" t="s">
        <v>150</v>
      </c>
      <c r="D84" s="68">
        <v>2014</v>
      </c>
      <c r="E84" s="68">
        <v>2014</v>
      </c>
      <c r="F84" s="56">
        <v>13.016761210864534</v>
      </c>
      <c r="G84" s="68">
        <v>0</v>
      </c>
      <c r="H84" s="127"/>
      <c r="I84" s="48">
        <v>0</v>
      </c>
      <c r="J84" s="48">
        <v>0</v>
      </c>
      <c r="K84" s="48">
        <v>1003.5</v>
      </c>
      <c r="L84" s="48">
        <v>0</v>
      </c>
      <c r="M84" s="48">
        <v>1003.5</v>
      </c>
      <c r="N84" s="66"/>
      <c r="O84" s="90"/>
      <c r="P84" s="90"/>
      <c r="Q84" s="90"/>
      <c r="R84" s="113"/>
      <c r="S84" s="114"/>
      <c r="T84" s="68">
        <v>0</v>
      </c>
      <c r="U84" s="68">
        <v>0</v>
      </c>
      <c r="V84" s="74">
        <v>42.04</v>
      </c>
      <c r="W84" s="68">
        <v>0</v>
      </c>
      <c r="X84" s="68">
        <v>42.04</v>
      </c>
      <c r="Y84" s="68">
        <v>0</v>
      </c>
      <c r="Z84" s="52">
        <v>0</v>
      </c>
      <c r="AA84" s="49">
        <v>0</v>
      </c>
      <c r="AB84" s="49">
        <v>0</v>
      </c>
      <c r="AC84" s="52">
        <v>0</v>
      </c>
      <c r="AD84" s="49">
        <v>0</v>
      </c>
      <c r="AE84" s="49">
        <v>42.04</v>
      </c>
      <c r="AF84" s="52">
        <v>0.0001737996805821082</v>
      </c>
      <c r="AG84" s="49">
        <v>77.09290996</v>
      </c>
      <c r="AH84" s="68">
        <v>0</v>
      </c>
      <c r="AI84" s="52">
        <v>0</v>
      </c>
      <c r="AJ84" s="49">
        <v>0</v>
      </c>
      <c r="AK84" s="49">
        <v>42.04</v>
      </c>
      <c r="AL84" s="52">
        <v>3.397594666228956E-05</v>
      </c>
      <c r="AM84" s="49">
        <v>77.09290996</v>
      </c>
      <c r="AN84" s="26"/>
    </row>
    <row r="85" spans="1:40" ht="71.25" hidden="1">
      <c r="A85" s="46"/>
      <c r="B85" s="70"/>
      <c r="C85" s="67" t="s">
        <v>151</v>
      </c>
      <c r="D85" s="68">
        <v>2014</v>
      </c>
      <c r="E85" s="68">
        <v>2014</v>
      </c>
      <c r="F85" s="56">
        <v>8.986845440431685</v>
      </c>
      <c r="G85" s="68">
        <v>0</v>
      </c>
      <c r="H85" s="127"/>
      <c r="I85" s="48">
        <v>0</v>
      </c>
      <c r="J85" s="48">
        <v>0</v>
      </c>
      <c r="K85" s="48">
        <v>725.123</v>
      </c>
      <c r="L85" s="48">
        <v>0</v>
      </c>
      <c r="M85" s="48">
        <v>725.123</v>
      </c>
      <c r="N85" s="66"/>
      <c r="O85" s="90"/>
      <c r="P85" s="90"/>
      <c r="Q85" s="90"/>
      <c r="R85" s="113"/>
      <c r="S85" s="114"/>
      <c r="T85" s="68">
        <v>0</v>
      </c>
      <c r="U85" s="68">
        <v>0</v>
      </c>
      <c r="V85" s="68">
        <v>44</v>
      </c>
      <c r="W85" s="68">
        <v>0</v>
      </c>
      <c r="X85" s="68">
        <v>44</v>
      </c>
      <c r="Y85" s="68">
        <v>0</v>
      </c>
      <c r="Z85" s="52">
        <v>0</v>
      </c>
      <c r="AA85" s="49">
        <v>0</v>
      </c>
      <c r="AB85" s="49">
        <v>0</v>
      </c>
      <c r="AC85" s="52">
        <v>0</v>
      </c>
      <c r="AD85" s="49">
        <v>0</v>
      </c>
      <c r="AE85" s="49">
        <v>44</v>
      </c>
      <c r="AF85" s="52">
        <v>0.00018190261526195912</v>
      </c>
      <c r="AG85" s="49">
        <v>80.687156</v>
      </c>
      <c r="AH85" s="68">
        <v>0</v>
      </c>
      <c r="AI85" s="52">
        <v>0</v>
      </c>
      <c r="AJ85" s="49">
        <v>0</v>
      </c>
      <c r="AK85" s="49">
        <v>44</v>
      </c>
      <c r="AL85" s="52">
        <v>3.555998223455615E-05</v>
      </c>
      <c r="AM85" s="49">
        <v>80.687156</v>
      </c>
      <c r="AN85" s="26"/>
    </row>
    <row r="86" spans="1:40" ht="60.75" hidden="1">
      <c r="A86" s="46"/>
      <c r="B86" s="70"/>
      <c r="C86" s="67" t="s">
        <v>152</v>
      </c>
      <c r="D86" s="68">
        <v>2014</v>
      </c>
      <c r="E86" s="68">
        <v>2014</v>
      </c>
      <c r="F86" s="56">
        <v>9.42380956092767</v>
      </c>
      <c r="G86" s="68">
        <v>0</v>
      </c>
      <c r="H86" s="127"/>
      <c r="I86" s="48">
        <v>0</v>
      </c>
      <c r="J86" s="48">
        <v>338.45</v>
      </c>
      <c r="K86" s="48">
        <v>366.63</v>
      </c>
      <c r="L86" s="48">
        <v>0</v>
      </c>
      <c r="M86" s="48">
        <v>705.0799999999999</v>
      </c>
      <c r="N86" s="66"/>
      <c r="O86" s="90"/>
      <c r="P86" s="90"/>
      <c r="Q86" s="90"/>
      <c r="R86" s="113"/>
      <c r="S86" s="114"/>
      <c r="T86" s="68">
        <v>0</v>
      </c>
      <c r="U86" s="68">
        <v>0</v>
      </c>
      <c r="V86" s="68">
        <v>40.800000000000004</v>
      </c>
      <c r="W86" s="68">
        <v>0</v>
      </c>
      <c r="X86" s="68">
        <v>40.800000000000004</v>
      </c>
      <c r="Y86" s="68">
        <v>0</v>
      </c>
      <c r="Z86" s="52">
        <v>0</v>
      </c>
      <c r="AA86" s="49">
        <v>0</v>
      </c>
      <c r="AB86" s="49">
        <v>0</v>
      </c>
      <c r="AC86" s="52">
        <v>0</v>
      </c>
      <c r="AD86" s="49">
        <v>0</v>
      </c>
      <c r="AE86" s="49">
        <v>40.800000000000004</v>
      </c>
      <c r="AF86" s="52">
        <v>0.00016867333415199846</v>
      </c>
      <c r="AG86" s="49">
        <v>74.81899920000002</v>
      </c>
      <c r="AH86" s="68">
        <v>0</v>
      </c>
      <c r="AI86" s="52">
        <v>0</v>
      </c>
      <c r="AJ86" s="49">
        <v>0</v>
      </c>
      <c r="AK86" s="49">
        <v>40.800000000000004</v>
      </c>
      <c r="AL86" s="52">
        <v>3.2973801708406616E-05</v>
      </c>
      <c r="AM86" s="49">
        <v>74.81899920000002</v>
      </c>
      <c r="AN86" s="26"/>
    </row>
    <row r="87" spans="1:40" ht="14.25">
      <c r="A87" s="46" t="s">
        <v>75</v>
      </c>
      <c r="B87" s="70" t="s">
        <v>74</v>
      </c>
      <c r="C87" s="68" t="s">
        <v>67</v>
      </c>
      <c r="D87" s="68">
        <v>2014</v>
      </c>
      <c r="E87" s="68">
        <v>2014</v>
      </c>
      <c r="F87" s="56">
        <v>186.50982006289757</v>
      </c>
      <c r="G87" s="68" t="s">
        <v>67</v>
      </c>
      <c r="H87" s="127"/>
      <c r="I87" s="48">
        <v>0</v>
      </c>
      <c r="J87" s="48">
        <v>164.1</v>
      </c>
      <c r="K87" s="48">
        <v>0</v>
      </c>
      <c r="L87" s="48">
        <v>6669.49</v>
      </c>
      <c r="M87" s="48">
        <v>6833.59</v>
      </c>
      <c r="N87" s="66"/>
      <c r="O87" s="90"/>
      <c r="P87" s="90"/>
      <c r="Q87" s="90"/>
      <c r="R87" s="113"/>
      <c r="S87" s="114"/>
      <c r="T87" s="48">
        <v>0</v>
      </c>
      <c r="U87" s="48">
        <v>1.98</v>
      </c>
      <c r="V87" s="48">
        <v>0</v>
      </c>
      <c r="W87" s="48">
        <v>18</v>
      </c>
      <c r="X87" s="48">
        <v>19.98</v>
      </c>
      <c r="Y87" s="68">
        <v>0</v>
      </c>
      <c r="Z87" s="52">
        <v>0</v>
      </c>
      <c r="AA87" s="49">
        <v>0</v>
      </c>
      <c r="AB87" s="49">
        <v>1.98</v>
      </c>
      <c r="AC87" s="52">
        <v>7.444238109651908E-06</v>
      </c>
      <c r="AD87" s="49">
        <v>3.6309220200000003</v>
      </c>
      <c r="AE87" s="49">
        <v>0</v>
      </c>
      <c r="AF87" s="52">
        <v>0</v>
      </c>
      <c r="AG87" s="49">
        <v>0</v>
      </c>
      <c r="AH87" s="68">
        <v>18</v>
      </c>
      <c r="AI87" s="52">
        <v>5.189091522072001E-05</v>
      </c>
      <c r="AJ87" s="49">
        <v>33.008382000000005</v>
      </c>
      <c r="AK87" s="49">
        <v>19.98</v>
      </c>
      <c r="AL87" s="52">
        <v>1.614746466014618E-05</v>
      </c>
      <c r="AM87" s="49">
        <v>36.639304020000004</v>
      </c>
      <c r="AN87" s="26"/>
    </row>
    <row r="88" spans="1:40" ht="60.75" hidden="1">
      <c r="A88" s="46"/>
      <c r="B88" s="70"/>
      <c r="C88" s="67" t="s">
        <v>153</v>
      </c>
      <c r="D88" s="68">
        <v>2014</v>
      </c>
      <c r="E88" s="68">
        <v>2014</v>
      </c>
      <c r="F88" s="56">
        <v>45.195132006718225</v>
      </c>
      <c r="G88" s="68">
        <v>0</v>
      </c>
      <c r="H88" s="127"/>
      <c r="I88" s="48">
        <v>0</v>
      </c>
      <c r="J88" s="48">
        <v>164.1</v>
      </c>
      <c r="K88" s="48">
        <v>0</v>
      </c>
      <c r="L88" s="48">
        <v>0</v>
      </c>
      <c r="M88" s="48">
        <v>164.1</v>
      </c>
      <c r="N88" s="66"/>
      <c r="O88" s="90"/>
      <c r="P88" s="90"/>
      <c r="Q88" s="90"/>
      <c r="R88" s="113"/>
      <c r="S88" s="114"/>
      <c r="T88" s="48">
        <v>0</v>
      </c>
      <c r="U88" s="48">
        <v>1.98</v>
      </c>
      <c r="V88" s="48">
        <v>0</v>
      </c>
      <c r="W88" s="48">
        <v>0</v>
      </c>
      <c r="X88" s="48">
        <v>1.98</v>
      </c>
      <c r="Y88" s="68">
        <v>0</v>
      </c>
      <c r="Z88" s="52">
        <v>0</v>
      </c>
      <c r="AA88" s="49">
        <v>0</v>
      </c>
      <c r="AB88" s="49">
        <v>1.98</v>
      </c>
      <c r="AC88" s="52">
        <v>7.444238109651908E-06</v>
      </c>
      <c r="AD88" s="49">
        <v>3.6309220200000003</v>
      </c>
      <c r="AE88" s="49">
        <v>0</v>
      </c>
      <c r="AF88" s="52">
        <v>0</v>
      </c>
      <c r="AG88" s="49">
        <v>0</v>
      </c>
      <c r="AH88" s="68">
        <v>0</v>
      </c>
      <c r="AI88" s="52">
        <v>0</v>
      </c>
      <c r="AJ88" s="49">
        <v>0</v>
      </c>
      <c r="AK88" s="49">
        <v>1.98</v>
      </c>
      <c r="AL88" s="52">
        <v>1.6001992005550268E-06</v>
      </c>
      <c r="AM88" s="49">
        <v>3.6309220200000003</v>
      </c>
      <c r="AN88" s="26"/>
    </row>
    <row r="89" spans="1:40" ht="204" hidden="1">
      <c r="A89" s="46"/>
      <c r="B89" s="70"/>
      <c r="C89" s="67" t="s">
        <v>154</v>
      </c>
      <c r="D89" s="68">
        <v>2014</v>
      </c>
      <c r="E89" s="68">
        <v>2014</v>
      </c>
      <c r="F89" s="56">
        <v>202.05443574907727</v>
      </c>
      <c r="G89" s="68">
        <v>0</v>
      </c>
      <c r="H89" s="127"/>
      <c r="I89" s="48">
        <v>0</v>
      </c>
      <c r="J89" s="48">
        <v>0</v>
      </c>
      <c r="K89" s="48">
        <v>0</v>
      </c>
      <c r="L89" s="48">
        <v>6669.49</v>
      </c>
      <c r="M89" s="48">
        <v>6669.49</v>
      </c>
      <c r="N89" s="66"/>
      <c r="O89" s="90"/>
      <c r="P89" s="90"/>
      <c r="Q89" s="90"/>
      <c r="R89" s="113"/>
      <c r="S89" s="114"/>
      <c r="T89" s="48">
        <v>0</v>
      </c>
      <c r="U89" s="48">
        <v>0</v>
      </c>
      <c r="V89" s="48">
        <v>0</v>
      </c>
      <c r="W89" s="48">
        <v>18</v>
      </c>
      <c r="X89" s="48">
        <v>18</v>
      </c>
      <c r="Y89" s="68">
        <v>0</v>
      </c>
      <c r="Z89" s="52">
        <v>0</v>
      </c>
      <c r="AA89" s="49">
        <v>0</v>
      </c>
      <c r="AB89" s="49">
        <v>0</v>
      </c>
      <c r="AC89" s="52">
        <v>0</v>
      </c>
      <c r="AD89" s="49">
        <v>0</v>
      </c>
      <c r="AE89" s="49">
        <v>0</v>
      </c>
      <c r="AF89" s="52">
        <v>0</v>
      </c>
      <c r="AG89" s="49">
        <v>0</v>
      </c>
      <c r="AH89" s="68">
        <v>18</v>
      </c>
      <c r="AI89" s="52">
        <v>5.189091522072001E-05</v>
      </c>
      <c r="AJ89" s="49">
        <v>33.008382000000005</v>
      </c>
      <c r="AK89" s="49">
        <v>18</v>
      </c>
      <c r="AL89" s="52">
        <v>1.4547265459591153E-05</v>
      </c>
      <c r="AM89" s="49">
        <v>33.008382000000005</v>
      </c>
      <c r="AN89" s="26"/>
    </row>
    <row r="90" spans="1:40" ht="20.25">
      <c r="A90" s="46" t="s">
        <v>77</v>
      </c>
      <c r="B90" s="70" t="s">
        <v>76</v>
      </c>
      <c r="C90" s="68" t="s">
        <v>67</v>
      </c>
      <c r="D90" s="68">
        <v>2014</v>
      </c>
      <c r="E90" s="68">
        <v>2014</v>
      </c>
      <c r="F90" s="56">
        <v>0</v>
      </c>
      <c r="G90" s="68" t="s">
        <v>67</v>
      </c>
      <c r="H90" s="128"/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66"/>
      <c r="O90" s="87"/>
      <c r="P90" s="88"/>
      <c r="Q90" s="89"/>
      <c r="R90" s="115"/>
      <c r="S90" s="116"/>
      <c r="T90" s="48">
        <v>0</v>
      </c>
      <c r="U90" s="48">
        <v>0</v>
      </c>
      <c r="V90" s="48">
        <v>0</v>
      </c>
      <c r="W90" s="48">
        <v>0</v>
      </c>
      <c r="X90" s="48">
        <v>0</v>
      </c>
      <c r="Y90" s="68">
        <v>0</v>
      </c>
      <c r="Z90" s="52">
        <v>0</v>
      </c>
      <c r="AA90" s="49">
        <v>0</v>
      </c>
      <c r="AB90" s="49">
        <v>0</v>
      </c>
      <c r="AC90" s="52">
        <v>0</v>
      </c>
      <c r="AD90" s="49">
        <v>0</v>
      </c>
      <c r="AE90" s="49">
        <v>0</v>
      </c>
      <c r="AF90" s="52">
        <v>0</v>
      </c>
      <c r="AG90" s="49">
        <v>0</v>
      </c>
      <c r="AH90" s="68">
        <v>0</v>
      </c>
      <c r="AI90" s="52">
        <v>0</v>
      </c>
      <c r="AJ90" s="49">
        <v>0</v>
      </c>
      <c r="AK90" s="49">
        <v>0</v>
      </c>
      <c r="AL90" s="52">
        <v>0</v>
      </c>
      <c r="AM90" s="49">
        <v>0</v>
      </c>
      <c r="AN90" s="25"/>
    </row>
    <row r="91" spans="1:40" ht="12.75" hidden="1">
      <c r="A91" s="46"/>
      <c r="B91" s="70"/>
      <c r="C91" s="58"/>
      <c r="D91" s="68"/>
      <c r="E91" s="68"/>
      <c r="F91" s="56"/>
      <c r="G91" s="68"/>
      <c r="H91" s="68"/>
      <c r="I91" s="48"/>
      <c r="J91" s="48"/>
      <c r="K91" s="48"/>
      <c r="L91" s="48"/>
      <c r="M91" s="48"/>
      <c r="N91" s="66"/>
      <c r="O91" s="87"/>
      <c r="P91" s="88"/>
      <c r="Q91" s="89"/>
      <c r="R91" s="109"/>
      <c r="S91" s="110"/>
      <c r="T91" s="48"/>
      <c r="U91" s="48"/>
      <c r="V91" s="48"/>
      <c r="W91" s="48"/>
      <c r="X91" s="48"/>
      <c r="Y91" s="68"/>
      <c r="Z91" s="52"/>
      <c r="AA91" s="49">
        <v>0</v>
      </c>
      <c r="AB91" s="49"/>
      <c r="AC91" s="52"/>
      <c r="AD91" s="49">
        <v>0</v>
      </c>
      <c r="AE91" s="49"/>
      <c r="AF91" s="52"/>
      <c r="AG91" s="49">
        <v>0</v>
      </c>
      <c r="AH91" s="68"/>
      <c r="AI91" s="52"/>
      <c r="AJ91" s="49">
        <v>0</v>
      </c>
      <c r="AK91" s="49"/>
      <c r="AL91" s="52"/>
      <c r="AM91" s="49"/>
      <c r="AN91" s="25"/>
    </row>
    <row r="92" spans="1:40" ht="12.75" hidden="1">
      <c r="A92" s="46"/>
      <c r="B92" s="70"/>
      <c r="C92" s="58"/>
      <c r="D92" s="68"/>
      <c r="E92" s="68"/>
      <c r="F92" s="56"/>
      <c r="G92" s="68"/>
      <c r="H92" s="68"/>
      <c r="I92" s="48"/>
      <c r="J92" s="48"/>
      <c r="K92" s="48"/>
      <c r="L92" s="48"/>
      <c r="M92" s="48"/>
      <c r="N92" s="66"/>
      <c r="O92" s="87"/>
      <c r="P92" s="88"/>
      <c r="Q92" s="89"/>
      <c r="R92" s="109"/>
      <c r="S92" s="110"/>
      <c r="T92" s="48"/>
      <c r="U92" s="48"/>
      <c r="V92" s="48"/>
      <c r="W92" s="48"/>
      <c r="X92" s="48"/>
      <c r="Y92" s="68"/>
      <c r="Z92" s="52"/>
      <c r="AA92" s="49">
        <v>0</v>
      </c>
      <c r="AB92" s="49"/>
      <c r="AC92" s="52"/>
      <c r="AD92" s="49">
        <v>0</v>
      </c>
      <c r="AE92" s="49"/>
      <c r="AF92" s="52"/>
      <c r="AG92" s="49">
        <v>0</v>
      </c>
      <c r="AH92" s="68"/>
      <c r="AI92" s="52"/>
      <c r="AJ92" s="49">
        <v>0</v>
      </c>
      <c r="AK92" s="49"/>
      <c r="AL92" s="52"/>
      <c r="AM92" s="49"/>
      <c r="AN92" s="25"/>
    </row>
    <row r="93" spans="1:40" ht="12.75" hidden="1">
      <c r="A93" s="46"/>
      <c r="B93" s="70"/>
      <c r="C93" s="58"/>
      <c r="D93" s="68"/>
      <c r="E93" s="68"/>
      <c r="F93" s="56"/>
      <c r="G93" s="68"/>
      <c r="H93" s="68"/>
      <c r="I93" s="48"/>
      <c r="J93" s="48"/>
      <c r="K93" s="48"/>
      <c r="L93" s="48"/>
      <c r="M93" s="48"/>
      <c r="N93" s="66"/>
      <c r="O93" s="87"/>
      <c r="P93" s="88"/>
      <c r="Q93" s="89"/>
      <c r="R93" s="109"/>
      <c r="S93" s="110"/>
      <c r="T93" s="48"/>
      <c r="U93" s="48"/>
      <c r="V93" s="48"/>
      <c r="W93" s="48"/>
      <c r="X93" s="48"/>
      <c r="Y93" s="68"/>
      <c r="Z93" s="52"/>
      <c r="AA93" s="49">
        <v>0</v>
      </c>
      <c r="AB93" s="49"/>
      <c r="AC93" s="52"/>
      <c r="AD93" s="49">
        <v>0</v>
      </c>
      <c r="AE93" s="49"/>
      <c r="AF93" s="52"/>
      <c r="AG93" s="49">
        <v>0</v>
      </c>
      <c r="AH93" s="68"/>
      <c r="AI93" s="52"/>
      <c r="AJ93" s="49">
        <v>0</v>
      </c>
      <c r="AK93" s="49"/>
      <c r="AL93" s="52"/>
      <c r="AM93" s="49"/>
      <c r="AN93" s="25"/>
    </row>
    <row r="94" spans="1:40" ht="12.75" hidden="1">
      <c r="A94" s="46"/>
      <c r="B94" s="70"/>
      <c r="C94" s="58"/>
      <c r="D94" s="68"/>
      <c r="E94" s="68"/>
      <c r="F94" s="56"/>
      <c r="G94" s="68"/>
      <c r="H94" s="68"/>
      <c r="I94" s="48"/>
      <c r="J94" s="48"/>
      <c r="K94" s="48"/>
      <c r="L94" s="48"/>
      <c r="M94" s="48"/>
      <c r="N94" s="66"/>
      <c r="O94" s="87"/>
      <c r="P94" s="88"/>
      <c r="Q94" s="89"/>
      <c r="R94" s="109"/>
      <c r="S94" s="110"/>
      <c r="T94" s="48"/>
      <c r="U94" s="48"/>
      <c r="V94" s="48"/>
      <c r="W94" s="48"/>
      <c r="X94" s="48"/>
      <c r="Y94" s="68"/>
      <c r="Z94" s="52"/>
      <c r="AA94" s="49">
        <v>0</v>
      </c>
      <c r="AB94" s="49"/>
      <c r="AC94" s="52"/>
      <c r="AD94" s="49">
        <v>0</v>
      </c>
      <c r="AE94" s="49"/>
      <c r="AF94" s="52"/>
      <c r="AG94" s="49">
        <v>0</v>
      </c>
      <c r="AH94" s="68"/>
      <c r="AI94" s="52"/>
      <c r="AJ94" s="49">
        <v>0</v>
      </c>
      <c r="AK94" s="49"/>
      <c r="AL94" s="52"/>
      <c r="AM94" s="49"/>
      <c r="AN94" s="25"/>
    </row>
    <row r="95" spans="1:40" ht="14.25">
      <c r="A95" s="69"/>
      <c r="B95" s="69" t="s">
        <v>78</v>
      </c>
      <c r="C95" s="69"/>
      <c r="D95" s="68" t="s">
        <v>79</v>
      </c>
      <c r="E95" s="68" t="s">
        <v>67</v>
      </c>
      <c r="F95" s="68" t="s">
        <v>67</v>
      </c>
      <c r="G95" s="68" t="s">
        <v>67</v>
      </c>
      <c r="H95" s="68" t="s">
        <v>67</v>
      </c>
      <c r="I95" s="48">
        <v>128.979</v>
      </c>
      <c r="J95" s="48">
        <v>10703.784117573334</v>
      </c>
      <c r="K95" s="48">
        <v>10658.679228813333</v>
      </c>
      <c r="L95" s="48">
        <v>9325.879195173333</v>
      </c>
      <c r="M95" s="48">
        <v>30817.321541560003</v>
      </c>
      <c r="N95" s="103" t="s">
        <v>78</v>
      </c>
      <c r="O95" s="103"/>
      <c r="P95" s="103"/>
      <c r="Q95" s="103"/>
      <c r="R95" s="103"/>
      <c r="S95" s="103"/>
      <c r="T95" s="68" t="s">
        <v>67</v>
      </c>
      <c r="U95" s="68" t="s">
        <v>67</v>
      </c>
      <c r="V95" s="68" t="s">
        <v>67</v>
      </c>
      <c r="W95" s="68" t="s">
        <v>67</v>
      </c>
      <c r="X95" s="48">
        <v>1390.982</v>
      </c>
      <c r="Y95" s="48">
        <v>13.950000000000001</v>
      </c>
      <c r="Z95" s="68" t="s">
        <v>67</v>
      </c>
      <c r="AA95" s="49">
        <v>25.581496050000005</v>
      </c>
      <c r="AB95" s="48">
        <v>662.656</v>
      </c>
      <c r="AC95" s="68" t="s">
        <v>67</v>
      </c>
      <c r="AD95" s="49">
        <v>1215.177910144</v>
      </c>
      <c r="AE95" s="48">
        <v>655.916</v>
      </c>
      <c r="AF95" s="68" t="s">
        <v>67</v>
      </c>
      <c r="AG95" s="49">
        <v>1202.8181048840001</v>
      </c>
      <c r="AH95" s="48">
        <v>58.459999999999994</v>
      </c>
      <c r="AI95" s="68" t="s">
        <v>67</v>
      </c>
      <c r="AJ95" s="49">
        <v>107.20388954</v>
      </c>
      <c r="AK95" s="48">
        <v>1390.982</v>
      </c>
      <c r="AL95" s="68" t="s">
        <v>67</v>
      </c>
      <c r="AM95" s="48">
        <v>2636.393115628687</v>
      </c>
      <c r="AN95" s="24"/>
    </row>
    <row r="96" spans="1:40" ht="14.25">
      <c r="A96" s="73" t="s">
        <v>80</v>
      </c>
      <c r="B96" s="118" t="s">
        <v>81</v>
      </c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 t="s">
        <v>81</v>
      </c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60"/>
    </row>
    <row r="97" spans="1:39" ht="51">
      <c r="A97" s="70"/>
      <c r="B97" s="70" t="s">
        <v>82</v>
      </c>
      <c r="C97" s="68" t="s">
        <v>67</v>
      </c>
      <c r="D97" s="68">
        <v>2014</v>
      </c>
      <c r="E97" s="68">
        <v>2014</v>
      </c>
      <c r="F97" s="50">
        <v>0.49275438584054193</v>
      </c>
      <c r="G97" s="68">
        <v>0</v>
      </c>
      <c r="H97" s="119" t="s">
        <v>68</v>
      </c>
      <c r="I97" s="48">
        <v>31.08427</v>
      </c>
      <c r="J97" s="48">
        <v>31.08427</v>
      </c>
      <c r="K97" s="48">
        <v>31.08427</v>
      </c>
      <c r="L97" s="48">
        <v>31.08427</v>
      </c>
      <c r="M97" s="48">
        <v>124.33708</v>
      </c>
      <c r="N97" s="66"/>
      <c r="O97" s="90"/>
      <c r="P97" s="90"/>
      <c r="Q97" s="90"/>
      <c r="R97" s="94" t="s">
        <v>69</v>
      </c>
      <c r="S97" s="95"/>
      <c r="T97" s="74">
        <v>34.4</v>
      </c>
      <c r="U97" s="74">
        <v>34.4</v>
      </c>
      <c r="V97" s="74">
        <v>34.4</v>
      </c>
      <c r="W97" s="74">
        <v>34.4</v>
      </c>
      <c r="X97" s="68">
        <v>137.6</v>
      </c>
      <c r="Y97" s="68">
        <v>34.4</v>
      </c>
      <c r="Z97" s="52">
        <v>8.991131558834853E-05</v>
      </c>
      <c r="AA97" s="49">
        <v>63.082685600000005</v>
      </c>
      <c r="AB97" s="49">
        <v>34.4</v>
      </c>
      <c r="AC97" s="52">
        <v>0.0001293342378646594</v>
      </c>
      <c r="AD97" s="49">
        <v>63.082685600000005</v>
      </c>
      <c r="AE97" s="49">
        <v>34.4</v>
      </c>
      <c r="AF97" s="52">
        <v>0.00014221477193207711</v>
      </c>
      <c r="AG97" s="49">
        <v>63.082685600000005</v>
      </c>
      <c r="AH97" s="68">
        <v>34.4</v>
      </c>
      <c r="AI97" s="52">
        <v>9.916930464404268E-05</v>
      </c>
      <c r="AJ97" s="49">
        <v>63.082685600000005</v>
      </c>
      <c r="AK97" s="49">
        <v>137.6</v>
      </c>
      <c r="AL97" s="52">
        <v>0.00011176179143755228</v>
      </c>
      <c r="AM97" s="49">
        <v>252.33074240000002</v>
      </c>
    </row>
    <row r="98" spans="1:39" ht="71.25">
      <c r="A98" s="70"/>
      <c r="B98" s="70" t="s">
        <v>83</v>
      </c>
      <c r="C98" s="68" t="s">
        <v>67</v>
      </c>
      <c r="D98" s="68">
        <v>2014</v>
      </c>
      <c r="E98" s="68">
        <v>2014</v>
      </c>
      <c r="F98" s="50">
        <v>4.1755096684780915</v>
      </c>
      <c r="G98" s="68">
        <v>0</v>
      </c>
      <c r="H98" s="120"/>
      <c r="I98" s="48">
        <v>336.91</v>
      </c>
      <c r="J98" s="48">
        <v>336.91</v>
      </c>
      <c r="K98" s="48">
        <v>336.91</v>
      </c>
      <c r="L98" s="48">
        <v>336.91</v>
      </c>
      <c r="M98" s="48">
        <v>1347.64</v>
      </c>
      <c r="N98" s="66"/>
      <c r="O98" s="90"/>
      <c r="P98" s="90"/>
      <c r="Q98" s="90"/>
      <c r="R98" s="96"/>
      <c r="S98" s="97"/>
      <c r="T98" s="74">
        <v>44</v>
      </c>
      <c r="U98" s="74">
        <v>44</v>
      </c>
      <c r="V98" s="74">
        <v>44</v>
      </c>
      <c r="W98" s="74">
        <v>44</v>
      </c>
      <c r="X98" s="68">
        <v>176</v>
      </c>
      <c r="Y98" s="68">
        <v>44</v>
      </c>
      <c r="Z98" s="52">
        <v>0.0001150028455199807</v>
      </c>
      <c r="AA98" s="49">
        <v>80.687156</v>
      </c>
      <c r="AB98" s="49">
        <v>44</v>
      </c>
      <c r="AC98" s="52">
        <v>0.00016542751354782015</v>
      </c>
      <c r="AD98" s="49">
        <v>80.687156</v>
      </c>
      <c r="AE98" s="49">
        <v>44</v>
      </c>
      <c r="AF98" s="52">
        <v>0.00018190261526195912</v>
      </c>
      <c r="AG98" s="49">
        <v>80.687156</v>
      </c>
      <c r="AH98" s="68">
        <v>44</v>
      </c>
      <c r="AI98" s="52">
        <v>0.00012684445942842668</v>
      </c>
      <c r="AJ98" s="49">
        <v>80.687156</v>
      </c>
      <c r="AK98" s="49">
        <v>176</v>
      </c>
      <c r="AL98" s="52">
        <v>0.0001429511285829157</v>
      </c>
      <c r="AM98" s="49">
        <v>322.748624</v>
      </c>
    </row>
    <row r="99" spans="1:39" ht="30">
      <c r="A99" s="70"/>
      <c r="B99" s="70" t="s">
        <v>84</v>
      </c>
      <c r="C99" s="68" t="s">
        <v>67</v>
      </c>
      <c r="D99" s="68">
        <v>2014</v>
      </c>
      <c r="E99" s="68">
        <v>2014</v>
      </c>
      <c r="F99" s="50">
        <v>0.608827176079094</v>
      </c>
      <c r="G99" s="68">
        <v>0</v>
      </c>
      <c r="H99" s="120"/>
      <c r="I99" s="48">
        <v>16.747</v>
      </c>
      <c r="J99" s="48">
        <v>16.747</v>
      </c>
      <c r="K99" s="48">
        <v>16.747</v>
      </c>
      <c r="L99" s="48">
        <v>16.747</v>
      </c>
      <c r="M99" s="48">
        <v>66.988</v>
      </c>
      <c r="N99" s="66"/>
      <c r="O99" s="90"/>
      <c r="P99" s="90"/>
      <c r="Q99" s="90"/>
      <c r="R99" s="96"/>
      <c r="S99" s="97"/>
      <c r="T99" s="74">
        <v>15</v>
      </c>
      <c r="U99" s="74">
        <v>15</v>
      </c>
      <c r="V99" s="74">
        <v>15</v>
      </c>
      <c r="W99" s="74">
        <v>15</v>
      </c>
      <c r="X99" s="68">
        <v>60</v>
      </c>
      <c r="Y99" s="68">
        <v>15</v>
      </c>
      <c r="Z99" s="52">
        <v>3.9205515518175235E-05</v>
      </c>
      <c r="AA99" s="49">
        <v>27.506985000000004</v>
      </c>
      <c r="AB99" s="49">
        <v>15</v>
      </c>
      <c r="AC99" s="52">
        <v>5.639574325493869E-05</v>
      </c>
      <c r="AD99" s="49">
        <v>27.506985000000004</v>
      </c>
      <c r="AE99" s="49">
        <v>15</v>
      </c>
      <c r="AF99" s="52">
        <v>6.201225520294061E-05</v>
      </c>
      <c r="AG99" s="49">
        <v>27.506985000000004</v>
      </c>
      <c r="AH99" s="68">
        <v>15</v>
      </c>
      <c r="AI99" s="52">
        <v>4.3242429350600005E-05</v>
      </c>
      <c r="AJ99" s="49">
        <v>27.506985000000004</v>
      </c>
      <c r="AK99" s="49">
        <v>60</v>
      </c>
      <c r="AL99" s="75">
        <v>4.8733339289630356E-05</v>
      </c>
      <c r="AM99" s="49">
        <v>110.02794000000002</v>
      </c>
    </row>
    <row r="100" spans="1:39" ht="51">
      <c r="A100" s="70"/>
      <c r="B100" s="70" t="s">
        <v>85</v>
      </c>
      <c r="C100" s="68" t="s">
        <v>67</v>
      </c>
      <c r="D100" s="68">
        <v>2014</v>
      </c>
      <c r="E100" s="68">
        <v>2014</v>
      </c>
      <c r="F100" s="50">
        <v>1.2775664072234743</v>
      </c>
      <c r="G100" s="68">
        <v>0</v>
      </c>
      <c r="H100" s="121"/>
      <c r="I100" s="48">
        <v>11.714</v>
      </c>
      <c r="J100" s="48">
        <v>11.714</v>
      </c>
      <c r="K100" s="48">
        <v>11.714</v>
      </c>
      <c r="L100" s="48">
        <v>11.714</v>
      </c>
      <c r="M100" s="48">
        <v>46.856</v>
      </c>
      <c r="N100" s="66"/>
      <c r="O100" s="90"/>
      <c r="P100" s="90"/>
      <c r="Q100" s="90"/>
      <c r="R100" s="98"/>
      <c r="S100" s="99"/>
      <c r="T100" s="74">
        <v>5</v>
      </c>
      <c r="U100" s="74">
        <v>5</v>
      </c>
      <c r="V100" s="74">
        <v>5</v>
      </c>
      <c r="W100" s="74">
        <v>5</v>
      </c>
      <c r="X100" s="68">
        <v>20</v>
      </c>
      <c r="Y100" s="68">
        <v>5</v>
      </c>
      <c r="Z100" s="52">
        <v>1.3068505172725079E-05</v>
      </c>
      <c r="AA100" s="49">
        <v>9.168995</v>
      </c>
      <c r="AB100" s="49">
        <v>5</v>
      </c>
      <c r="AC100" s="52">
        <v>1.8798581084979564E-05</v>
      </c>
      <c r="AD100" s="49">
        <v>9.168995</v>
      </c>
      <c r="AE100" s="49">
        <v>5</v>
      </c>
      <c r="AF100" s="52">
        <v>2.0670751734313534E-05</v>
      </c>
      <c r="AG100" s="49">
        <v>9.168995</v>
      </c>
      <c r="AH100" s="68">
        <v>5</v>
      </c>
      <c r="AI100" s="52">
        <v>1.441414311686667E-05</v>
      </c>
      <c r="AJ100" s="49">
        <v>9.168995</v>
      </c>
      <c r="AK100" s="49">
        <v>20</v>
      </c>
      <c r="AL100" s="75">
        <v>1.6244446429876785E-05</v>
      </c>
      <c r="AM100" s="49">
        <v>36.67598</v>
      </c>
    </row>
    <row r="101" spans="1:39" ht="12.75">
      <c r="A101" s="69"/>
      <c r="B101" s="69" t="s">
        <v>86</v>
      </c>
      <c r="C101" s="68" t="s">
        <v>67</v>
      </c>
      <c r="D101" s="68" t="s">
        <v>67</v>
      </c>
      <c r="E101" s="68" t="s">
        <v>67</v>
      </c>
      <c r="F101" s="68" t="s">
        <v>67</v>
      </c>
      <c r="G101" s="68" t="s">
        <v>67</v>
      </c>
      <c r="H101" s="68" t="s">
        <v>67</v>
      </c>
      <c r="I101" s="53">
        <v>396.45527000000004</v>
      </c>
      <c r="J101" s="53">
        <v>396.45527000000004</v>
      </c>
      <c r="K101" s="53">
        <v>396.45527000000004</v>
      </c>
      <c r="L101" s="53">
        <v>396.45527000000004</v>
      </c>
      <c r="M101" s="53">
        <v>1585.8210800000002</v>
      </c>
      <c r="N101" s="103" t="s">
        <v>86</v>
      </c>
      <c r="O101" s="103"/>
      <c r="P101" s="103"/>
      <c r="Q101" s="103"/>
      <c r="R101" s="103"/>
      <c r="S101" s="103"/>
      <c r="T101" s="68" t="s">
        <v>67</v>
      </c>
      <c r="U101" s="68" t="s">
        <v>67</v>
      </c>
      <c r="V101" s="68" t="s">
        <v>67</v>
      </c>
      <c r="W101" s="68" t="s">
        <v>67</v>
      </c>
      <c r="X101" s="68" t="s">
        <v>67</v>
      </c>
      <c r="Y101" s="68">
        <v>98.4</v>
      </c>
      <c r="Z101" s="68" t="s">
        <v>67</v>
      </c>
      <c r="AA101" s="54">
        <v>180.44582160000002</v>
      </c>
      <c r="AB101" s="55">
        <v>98.4</v>
      </c>
      <c r="AC101" s="68" t="s">
        <v>67</v>
      </c>
      <c r="AD101" s="55">
        <v>180.44582160000002</v>
      </c>
      <c r="AE101" s="55">
        <v>98.4</v>
      </c>
      <c r="AF101" s="68" t="s">
        <v>67</v>
      </c>
      <c r="AG101" s="55">
        <v>180.44582160000002</v>
      </c>
      <c r="AH101" s="69">
        <v>98.4</v>
      </c>
      <c r="AI101" s="68" t="s">
        <v>67</v>
      </c>
      <c r="AJ101" s="55">
        <v>180.44582160000002</v>
      </c>
      <c r="AK101" s="55">
        <v>393.6</v>
      </c>
      <c r="AL101" s="68" t="s">
        <v>67</v>
      </c>
      <c r="AM101" s="55">
        <v>721.7832864000001</v>
      </c>
    </row>
    <row r="102" spans="1:39" ht="12.75">
      <c r="A102" s="71"/>
      <c r="B102" s="71" t="s">
        <v>87</v>
      </c>
      <c r="C102" s="72" t="s">
        <v>67</v>
      </c>
      <c r="D102" s="72" t="s">
        <v>67</v>
      </c>
      <c r="E102" s="72" t="s">
        <v>67</v>
      </c>
      <c r="F102" s="72" t="s">
        <v>67</v>
      </c>
      <c r="G102" s="72" t="s">
        <v>67</v>
      </c>
      <c r="H102" s="72" t="s">
        <v>67</v>
      </c>
      <c r="I102" s="62">
        <v>525.4342700000001</v>
      </c>
      <c r="J102" s="62">
        <v>11100.239387573334</v>
      </c>
      <c r="K102" s="62">
        <v>11055.134498813333</v>
      </c>
      <c r="L102" s="62">
        <v>9722.334465173333</v>
      </c>
      <c r="M102" s="62">
        <v>32403.142621560004</v>
      </c>
      <c r="N102" s="108" t="s">
        <v>87</v>
      </c>
      <c r="O102" s="108"/>
      <c r="P102" s="108"/>
      <c r="Q102" s="108"/>
      <c r="R102" s="108"/>
      <c r="S102" s="108"/>
      <c r="T102" s="72" t="s">
        <v>67</v>
      </c>
      <c r="U102" s="72" t="s">
        <v>67</v>
      </c>
      <c r="V102" s="72" t="s">
        <v>67</v>
      </c>
      <c r="W102" s="72" t="s">
        <v>67</v>
      </c>
      <c r="X102" s="72" t="s">
        <v>67</v>
      </c>
      <c r="Y102" s="72">
        <v>112.35000000000001</v>
      </c>
      <c r="Z102" s="68" t="s">
        <v>67</v>
      </c>
      <c r="AA102" s="64">
        <v>206.02731765000001</v>
      </c>
      <c r="AB102" s="65">
        <v>761.0559999999999</v>
      </c>
      <c r="AC102" s="68" t="s">
        <v>67</v>
      </c>
      <c r="AD102" s="64">
        <v>1395.623731744</v>
      </c>
      <c r="AE102" s="65">
        <v>754.316</v>
      </c>
      <c r="AF102" s="68" t="s">
        <v>67</v>
      </c>
      <c r="AG102" s="64">
        <v>1383.2639264840002</v>
      </c>
      <c r="AH102" s="72">
        <v>156.86</v>
      </c>
      <c r="AI102" s="68" t="s">
        <v>67</v>
      </c>
      <c r="AJ102" s="64">
        <v>287.64971114</v>
      </c>
      <c r="AK102" s="65">
        <v>1784.5819999999999</v>
      </c>
      <c r="AL102" s="63">
        <v>0.001442266004911561</v>
      </c>
      <c r="AM102" s="65">
        <v>3358.1764020286873</v>
      </c>
    </row>
    <row r="103" spans="1:39" ht="14.25">
      <c r="A103" s="2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57"/>
      <c r="AL103" s="24"/>
      <c r="AM103" s="24"/>
    </row>
    <row r="104" spans="1:39" ht="15">
      <c r="A104" s="24"/>
      <c r="B104" s="24"/>
      <c r="C104" s="24"/>
      <c r="D104" s="24"/>
      <c r="E104" s="24"/>
      <c r="F104" s="100"/>
      <c r="G104" s="100"/>
      <c r="H104" s="34"/>
      <c r="I104" s="100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</row>
    <row r="105" spans="1:39" ht="15">
      <c r="A105" s="27"/>
      <c r="B105" s="24"/>
      <c r="C105" s="24"/>
      <c r="D105" s="24"/>
      <c r="E105" s="24"/>
      <c r="F105" s="100"/>
      <c r="G105" s="100"/>
      <c r="H105" s="34"/>
      <c r="I105" s="100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</row>
    <row r="106" spans="1:39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59"/>
      <c r="AL106" s="24"/>
      <c r="AM106" s="24"/>
    </row>
    <row r="107" spans="1:39" ht="14.25">
      <c r="A107" s="2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</row>
    <row r="108" spans="1:39" ht="14.25">
      <c r="A108" s="27" t="s">
        <v>155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</row>
    <row r="109" spans="1:39" ht="14.25">
      <c r="A109" s="2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</row>
    <row r="110" spans="1:39" ht="15.75" thickBot="1">
      <c r="A110" s="91" t="s">
        <v>156</v>
      </c>
      <c r="B110" s="91"/>
      <c r="C110" s="91"/>
      <c r="D110" s="38"/>
      <c r="E110" s="38"/>
      <c r="F110" s="38"/>
      <c r="G110" s="38"/>
      <c r="H110" s="38"/>
      <c r="I110" s="101"/>
      <c r="J110" s="101"/>
      <c r="K110" s="39"/>
      <c r="L110" s="102" t="s">
        <v>10</v>
      </c>
      <c r="M110" s="102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40"/>
      <c r="AB110" s="40"/>
      <c r="AC110" s="38"/>
      <c r="AD110" s="40"/>
      <c r="AE110" s="40"/>
      <c r="AF110" s="38"/>
      <c r="AG110" s="40"/>
      <c r="AH110" s="38"/>
      <c r="AI110" s="38"/>
      <c r="AJ110" s="40"/>
      <c r="AK110" s="40"/>
      <c r="AL110" s="38"/>
      <c r="AM110" s="40"/>
    </row>
    <row r="111" spans="1:39" ht="17.25">
      <c r="A111" s="92" t="s">
        <v>157</v>
      </c>
      <c r="B111" s="92"/>
      <c r="C111" s="92"/>
      <c r="D111" s="38"/>
      <c r="E111" s="38"/>
      <c r="F111" s="38"/>
      <c r="G111" s="38"/>
      <c r="H111" s="38"/>
      <c r="I111" s="105" t="s">
        <v>158</v>
      </c>
      <c r="J111" s="105"/>
      <c r="K111" s="43"/>
      <c r="L111" s="106" t="s">
        <v>159</v>
      </c>
      <c r="M111" s="106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40"/>
      <c r="AB111" s="40"/>
      <c r="AC111" s="38"/>
      <c r="AD111" s="40"/>
      <c r="AE111" s="40"/>
      <c r="AF111" s="38"/>
      <c r="AG111" s="40"/>
      <c r="AH111" s="38"/>
      <c r="AI111" s="38"/>
      <c r="AJ111" s="40"/>
      <c r="AK111" s="40"/>
      <c r="AL111" s="38"/>
      <c r="AM111" s="40"/>
    </row>
    <row r="112" spans="1:39" ht="15">
      <c r="A112" s="93" t="s">
        <v>160</v>
      </c>
      <c r="B112" s="93"/>
      <c r="C112" s="93"/>
      <c r="D112" s="41"/>
      <c r="E112" s="41"/>
      <c r="F112" s="41"/>
      <c r="G112" s="41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40"/>
      <c r="AB112" s="40"/>
      <c r="AC112" s="38"/>
      <c r="AD112" s="40"/>
      <c r="AE112" s="40"/>
      <c r="AF112" s="38"/>
      <c r="AG112" s="40"/>
      <c r="AH112" s="38"/>
      <c r="AI112" s="38"/>
      <c r="AJ112" s="40"/>
      <c r="AK112" s="40"/>
      <c r="AL112" s="38"/>
      <c r="AM112" s="40"/>
    </row>
    <row r="113" spans="1:39" ht="14.25">
      <c r="A113" s="107"/>
      <c r="B113" s="107"/>
      <c r="C113" s="107"/>
      <c r="D113" s="107"/>
      <c r="E113" s="36"/>
      <c r="F113" s="36"/>
      <c r="G113" s="36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</row>
    <row r="114" spans="1:39" ht="15">
      <c r="A114" s="35" t="s">
        <v>161</v>
      </c>
      <c r="B114" s="104"/>
      <c r="C114" s="104"/>
      <c r="D114" s="104"/>
      <c r="E114" s="35"/>
      <c r="F114" s="35"/>
      <c r="G114" s="3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</row>
    <row r="115" spans="1:39" ht="14.25">
      <c r="A115" s="37"/>
      <c r="B115" s="37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</row>
    <row r="116" spans="1:39" ht="14.25">
      <c r="A116" s="27"/>
      <c r="B116" s="37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6"/>
      <c r="AB116" s="26"/>
      <c r="AC116" s="24"/>
      <c r="AD116" s="26"/>
      <c r="AE116" s="26"/>
      <c r="AF116" s="24"/>
      <c r="AG116" s="26"/>
      <c r="AH116" s="24"/>
      <c r="AI116" s="24"/>
      <c r="AJ116" s="26"/>
      <c r="AK116" s="26"/>
      <c r="AL116" s="24"/>
      <c r="AM116" s="26"/>
    </row>
    <row r="117" spans="1:39" ht="14.25">
      <c r="A117" s="24"/>
      <c r="B117" s="3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6"/>
      <c r="AB117" s="26"/>
      <c r="AC117" s="24"/>
      <c r="AD117" s="26"/>
      <c r="AE117" s="26"/>
      <c r="AF117" s="24"/>
      <c r="AG117" s="26"/>
      <c r="AH117" s="24"/>
      <c r="AI117" s="24"/>
      <c r="AJ117" s="26"/>
      <c r="AK117" s="26"/>
      <c r="AL117" s="24"/>
      <c r="AM117" s="26"/>
    </row>
    <row r="118" spans="1:39" ht="14.25">
      <c r="A118" s="24"/>
      <c r="B118" s="37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6"/>
      <c r="AB118" s="26"/>
      <c r="AC118" s="24"/>
      <c r="AD118" s="26"/>
      <c r="AE118" s="26"/>
      <c r="AF118" s="24"/>
      <c r="AG118" s="26"/>
      <c r="AH118" s="24"/>
      <c r="AI118" s="24"/>
      <c r="AJ118" s="26"/>
      <c r="AK118" s="26"/>
      <c r="AL118" s="24"/>
      <c r="AM118" s="26"/>
    </row>
    <row r="119" spans="1:39" ht="14.25">
      <c r="A119" s="24"/>
      <c r="B119" s="37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6"/>
      <c r="AB119" s="26"/>
      <c r="AC119" s="24"/>
      <c r="AD119" s="26"/>
      <c r="AE119" s="26"/>
      <c r="AF119" s="24"/>
      <c r="AG119" s="26"/>
      <c r="AH119" s="24"/>
      <c r="AI119" s="24"/>
      <c r="AJ119" s="26"/>
      <c r="AK119" s="26"/>
      <c r="AL119" s="24"/>
      <c r="AM119" s="26"/>
    </row>
    <row r="120" spans="1:39" ht="14.25">
      <c r="A120" s="24"/>
      <c r="B120" s="37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6"/>
      <c r="AB120" s="26"/>
      <c r="AC120" s="24"/>
      <c r="AD120" s="26"/>
      <c r="AE120" s="26"/>
      <c r="AF120" s="24"/>
      <c r="AG120" s="26"/>
      <c r="AH120" s="24"/>
      <c r="AI120" s="24"/>
      <c r="AJ120" s="26"/>
      <c r="AK120" s="26"/>
      <c r="AL120" s="24"/>
      <c r="AM120" s="26"/>
    </row>
  </sheetData>
  <sheetProtection/>
  <mergeCells count="142">
    <mergeCell ref="A1:AM1"/>
    <mergeCell ref="A3:AM3"/>
    <mergeCell ref="A4:AM4"/>
    <mergeCell ref="A7:AM7"/>
    <mergeCell ref="A8:AM8"/>
    <mergeCell ref="A10:B10"/>
    <mergeCell ref="A11:C11"/>
    <mergeCell ref="D11:D14"/>
    <mergeCell ref="E11:E14"/>
    <mergeCell ref="F11:F14"/>
    <mergeCell ref="G11:G14"/>
    <mergeCell ref="H11:M11"/>
    <mergeCell ref="A12:A14"/>
    <mergeCell ref="B12:B14"/>
    <mergeCell ref="C12:C14"/>
    <mergeCell ref="H12:H14"/>
    <mergeCell ref="I12:M12"/>
    <mergeCell ref="N12:N14"/>
    <mergeCell ref="Y11:AM11"/>
    <mergeCell ref="O26:Q26"/>
    <mergeCell ref="O27:Q27"/>
    <mergeCell ref="AB13:AD13"/>
    <mergeCell ref="AE13:AG13"/>
    <mergeCell ref="AH13:AJ13"/>
    <mergeCell ref="AK13:AM13"/>
    <mergeCell ref="O14:Q14"/>
    <mergeCell ref="R14:S14"/>
    <mergeCell ref="O12:S13"/>
    <mergeCell ref="O20:Q20"/>
    <mergeCell ref="O21:Q21"/>
    <mergeCell ref="O22:Q22"/>
    <mergeCell ref="T12:X12"/>
    <mergeCell ref="Y12:AM12"/>
    <mergeCell ref="Y13:AA13"/>
    <mergeCell ref="Y16:AM16"/>
    <mergeCell ref="O17:Q17"/>
    <mergeCell ref="O19:Q19"/>
    <mergeCell ref="O15:Q15"/>
    <mergeCell ref="R15:S15"/>
    <mergeCell ref="O32:Q32"/>
    <mergeCell ref="O28:Q28"/>
    <mergeCell ref="O23:Q23"/>
    <mergeCell ref="O24:Q24"/>
    <mergeCell ref="O25:Q25"/>
    <mergeCell ref="O33:Q33"/>
    <mergeCell ref="O34:Q34"/>
    <mergeCell ref="O29:Q29"/>
    <mergeCell ref="O30:Q30"/>
    <mergeCell ref="O31:Q31"/>
    <mergeCell ref="B16:M16"/>
    <mergeCell ref="N16:X16"/>
    <mergeCell ref="H17:H90"/>
    <mergeCell ref="O86:Q86"/>
    <mergeCell ref="O87:Q87"/>
    <mergeCell ref="N11:X11"/>
    <mergeCell ref="O41:Q41"/>
    <mergeCell ref="O42:Q42"/>
    <mergeCell ref="O43:Q43"/>
    <mergeCell ref="O38:Q38"/>
    <mergeCell ref="O39:Q39"/>
    <mergeCell ref="O40:Q40"/>
    <mergeCell ref="O35:Q35"/>
    <mergeCell ref="O36:Q36"/>
    <mergeCell ref="O37:Q37"/>
    <mergeCell ref="O50:Q50"/>
    <mergeCell ref="O51:Q51"/>
    <mergeCell ref="O52:Q52"/>
    <mergeCell ref="O47:Q47"/>
    <mergeCell ref="O48:Q48"/>
    <mergeCell ref="O49:Q49"/>
    <mergeCell ref="O44:Q44"/>
    <mergeCell ref="O45:Q45"/>
    <mergeCell ref="O46:Q46"/>
    <mergeCell ref="O59:Q59"/>
    <mergeCell ref="O60:Q60"/>
    <mergeCell ref="O61:Q61"/>
    <mergeCell ref="O56:Q56"/>
    <mergeCell ref="O57:Q57"/>
    <mergeCell ref="O58:Q58"/>
    <mergeCell ref="O53:Q53"/>
    <mergeCell ref="O54:Q54"/>
    <mergeCell ref="O55:Q55"/>
    <mergeCell ref="O70:Q70"/>
    <mergeCell ref="O71:Q71"/>
    <mergeCell ref="O68:Q68"/>
    <mergeCell ref="O69:Q69"/>
    <mergeCell ref="O65:Q65"/>
    <mergeCell ref="O66:Q66"/>
    <mergeCell ref="O67:Q67"/>
    <mergeCell ref="O62:Q62"/>
    <mergeCell ref="Y96:AM96"/>
    <mergeCell ref="O97:Q97"/>
    <mergeCell ref="N95:S95"/>
    <mergeCell ref="B96:M96"/>
    <mergeCell ref="N96:X96"/>
    <mergeCell ref="H97:H100"/>
    <mergeCell ref="O93:Q93"/>
    <mergeCell ref="R92:S92"/>
    <mergeCell ref="O92:Q92"/>
    <mergeCell ref="R91:S91"/>
    <mergeCell ref="O91:Q91"/>
    <mergeCell ref="R17:S90"/>
    <mergeCell ref="O63:Q63"/>
    <mergeCell ref="O64:Q64"/>
    <mergeCell ref="O90:Q90"/>
    <mergeCell ref="O88:Q88"/>
    <mergeCell ref="B114:D114"/>
    <mergeCell ref="O98:Q98"/>
    <mergeCell ref="I111:J111"/>
    <mergeCell ref="L111:M111"/>
    <mergeCell ref="A113:D113"/>
    <mergeCell ref="N102:S102"/>
    <mergeCell ref="F104:F105"/>
    <mergeCell ref="O99:Q99"/>
    <mergeCell ref="O100:Q100"/>
    <mergeCell ref="N101:S101"/>
    <mergeCell ref="O84:Q84"/>
    <mergeCell ref="O85:Q85"/>
    <mergeCell ref="O81:Q81"/>
    <mergeCell ref="O89:Q89"/>
    <mergeCell ref="R94:S94"/>
    <mergeCell ref="O94:Q94"/>
    <mergeCell ref="R93:S93"/>
    <mergeCell ref="A110:C110"/>
    <mergeCell ref="A111:C111"/>
    <mergeCell ref="A112:C112"/>
    <mergeCell ref="R97:S100"/>
    <mergeCell ref="O82:Q82"/>
    <mergeCell ref="O83:Q83"/>
    <mergeCell ref="G104:G105"/>
    <mergeCell ref="I104:I105"/>
    <mergeCell ref="I110:J110"/>
    <mergeCell ref="L110:M110"/>
    <mergeCell ref="O72:Q72"/>
    <mergeCell ref="O73:Q73"/>
    <mergeCell ref="O74:Q74"/>
    <mergeCell ref="O79:Q79"/>
    <mergeCell ref="O80:Q80"/>
    <mergeCell ref="O77:Q77"/>
    <mergeCell ref="O78:Q78"/>
    <mergeCell ref="O76:Q76"/>
    <mergeCell ref="O75:Q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Ген. Директор</dc:creator>
  <cp:keywords/>
  <dc:description/>
  <cp:lastModifiedBy>sakash</cp:lastModifiedBy>
  <dcterms:created xsi:type="dcterms:W3CDTF">2010-10-06T13:01:52Z</dcterms:created>
  <dcterms:modified xsi:type="dcterms:W3CDTF">2014-06-11T09:44:16Z</dcterms:modified>
  <cp:category/>
  <cp:version/>
  <cp:contentType/>
  <cp:contentStatus/>
</cp:coreProperties>
</file>